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10"/>
  </bookViews>
  <sheets>
    <sheet name="封面" sheetId="1" r:id="rId1"/>
    <sheet name="单位基础信息" sheetId="2" r:id="rId2"/>
    <sheet name="收入" sheetId="3" r:id="rId3"/>
    <sheet name="支出" sheetId="4" r:id="rId4"/>
    <sheet name="征收" sheetId="5" r:id="rId5"/>
    <sheet name="采购" sheetId="6" r:id="rId6"/>
    <sheet name="政府购买服务" sheetId="7" r:id="rId7"/>
    <sheet name="在职工资" sheetId="8" r:id="rId8"/>
    <sheet name="聘用人员工资情况表" sheetId="9" r:id="rId9"/>
    <sheet name="离退工资" sheetId="10" r:id="rId10"/>
    <sheet name="遗嘱补助明细表" sheetId="11" r:id="rId11"/>
    <sheet name="机动车" sheetId="12" r:id="rId12"/>
    <sheet name="单位项目预算表" sheetId="13" r:id="rId13"/>
    <sheet name="政府购买服务1" sheetId="14" r:id="rId14"/>
  </sheets>
  <definedNames>
    <definedName name="_xlnm.Print_Area" localSheetId="5">#N/A</definedName>
    <definedName name="_xlnm.Print_Area" localSheetId="1">#N/A</definedName>
    <definedName name="_xlnm.Print_Area" localSheetId="12">#N/A</definedName>
    <definedName name="_xlnm.Print_Area" localSheetId="0">#N/A</definedName>
    <definedName name="_xlnm.Print_Area" localSheetId="11">#N/A</definedName>
    <definedName name="_xlnm.Print_Area" localSheetId="9">#N/A</definedName>
    <definedName name="_xlnm.Print_Area" localSheetId="8">#N/A</definedName>
    <definedName name="_xlnm.Print_Area" localSheetId="2">#N/A</definedName>
    <definedName name="_xlnm.Print_Area" localSheetId="10">#N/A</definedName>
    <definedName name="_xlnm.Print_Area" localSheetId="7">#N/A</definedName>
    <definedName name="_xlnm.Print_Area" localSheetId="4">#N/A</definedName>
    <definedName name="_xlnm.Print_Area" localSheetId="6">#N/A</definedName>
    <definedName name="_xlnm.Print_Area" localSheetId="13">#N/A</definedName>
    <definedName name="_xlnm.Print_Area" localSheetId="3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<sst xmlns="http://schemas.openxmlformats.org/spreadsheetml/2006/main" count="1056" uniqueCount="597">
  <si>
    <t>2018年部门预算表</t>
  </si>
  <si>
    <t xml:space="preserve">           编制单位：</t>
  </si>
  <si>
    <t xml:space="preserve"> 编制日期：    年        月        日</t>
  </si>
  <si>
    <t>编制日期：     年     月    日</t>
  </si>
  <si>
    <t>相关负责人签章：                       财务负责人签章：                   制表负责人签章：</t>
  </si>
  <si>
    <t>01表</t>
  </si>
  <si>
    <t>单位基础信息表</t>
  </si>
  <si>
    <t>单位名称:桂竹帽</t>
  </si>
  <si>
    <t>序号</t>
  </si>
  <si>
    <t>基本数字类别</t>
  </si>
  <si>
    <t>数值</t>
  </si>
  <si>
    <t>**</t>
  </si>
  <si>
    <t>1</t>
  </si>
  <si>
    <t xml:space="preserve"> 单位列表</t>
  </si>
  <si>
    <t>2</t>
  </si>
  <si>
    <t xml:space="preserve"> 人员基本情况</t>
  </si>
  <si>
    <t>3</t>
  </si>
  <si>
    <t xml:space="preserve">    编制人数</t>
  </si>
  <si>
    <t>4</t>
  </si>
  <si>
    <t xml:space="preserve">        行政编制人数</t>
  </si>
  <si>
    <t>5</t>
  </si>
  <si>
    <t xml:space="preserve">        参照公务员管理的事业单位编制人数</t>
  </si>
  <si>
    <t>6</t>
  </si>
  <si>
    <t xml:space="preserve">        全部补助事业编制人数</t>
  </si>
  <si>
    <t>7</t>
  </si>
  <si>
    <t xml:space="preserve">        部分补助事业编制人数</t>
  </si>
  <si>
    <t>8</t>
  </si>
  <si>
    <t xml:space="preserve">        自收自支编制人数</t>
  </si>
  <si>
    <t>9</t>
  </si>
  <si>
    <t xml:space="preserve">    实有人数</t>
  </si>
  <si>
    <t>10</t>
  </si>
  <si>
    <t xml:space="preserve">        在职人数</t>
  </si>
  <si>
    <t>11</t>
  </si>
  <si>
    <t xml:space="preserve">            行政在职人数</t>
  </si>
  <si>
    <t>12</t>
  </si>
  <si>
    <t xml:space="preserve">            参照公务员管理的事业单位在职人数</t>
  </si>
  <si>
    <t>13</t>
  </si>
  <si>
    <t xml:space="preserve">            全部补助事业在职人数</t>
  </si>
  <si>
    <t>14</t>
  </si>
  <si>
    <t xml:space="preserve">            部分补助事业在职人数</t>
  </si>
  <si>
    <t>15</t>
  </si>
  <si>
    <t xml:space="preserve">            自收自支在职人数</t>
  </si>
  <si>
    <t>16</t>
  </si>
  <si>
    <t xml:space="preserve">        离休人员</t>
  </si>
  <si>
    <t>17</t>
  </si>
  <si>
    <t xml:space="preserve">            行政离休人数</t>
  </si>
  <si>
    <t>18</t>
  </si>
  <si>
    <t xml:space="preserve">            参照公务员管理的事业单位离休人数</t>
  </si>
  <si>
    <t>19</t>
  </si>
  <si>
    <t xml:space="preserve">            全部补助事业离休人数</t>
  </si>
  <si>
    <t>20</t>
  </si>
  <si>
    <t xml:space="preserve">            部分补助事业离休人数</t>
  </si>
  <si>
    <t>21</t>
  </si>
  <si>
    <t xml:space="preserve">            自收自支离休人数</t>
  </si>
  <si>
    <t>22</t>
  </si>
  <si>
    <t xml:space="preserve">        退休人员</t>
  </si>
  <si>
    <t>23</t>
  </si>
  <si>
    <t xml:space="preserve">            行政退休人数</t>
  </si>
  <si>
    <t>24</t>
  </si>
  <si>
    <t xml:space="preserve">            参照公务员管理的事业单位退休人数</t>
  </si>
  <si>
    <t>25</t>
  </si>
  <si>
    <t xml:space="preserve">            全部补助事业退休人数</t>
  </si>
  <si>
    <t>26</t>
  </si>
  <si>
    <t xml:space="preserve">            部分补助事业退休人数</t>
  </si>
  <si>
    <t>27</t>
  </si>
  <si>
    <t xml:space="preserve">            自收自支退休人数</t>
  </si>
  <si>
    <t>28</t>
  </si>
  <si>
    <t xml:space="preserve">        临时工</t>
  </si>
  <si>
    <t>29</t>
  </si>
  <si>
    <t xml:space="preserve">        聘用人员</t>
  </si>
  <si>
    <t>30</t>
  </si>
  <si>
    <t xml:space="preserve">        长休人员</t>
  </si>
  <si>
    <t>31</t>
  </si>
  <si>
    <t xml:space="preserve">        内退和离待岗人员</t>
  </si>
  <si>
    <t>32</t>
  </si>
  <si>
    <t xml:space="preserve">            其中:全部补助事业单位内退和离待岗人员</t>
  </si>
  <si>
    <t>33</t>
  </si>
  <si>
    <t xml:space="preserve">        长赡人员</t>
  </si>
  <si>
    <t>34</t>
  </si>
  <si>
    <t xml:space="preserve">        遗属人数</t>
  </si>
  <si>
    <t>35</t>
  </si>
  <si>
    <t xml:space="preserve">    在职领导干部数</t>
  </si>
  <si>
    <t>36</t>
  </si>
  <si>
    <t xml:space="preserve">        省级在职领导干部数</t>
  </si>
  <si>
    <t>37</t>
  </si>
  <si>
    <t xml:space="preserve">        厅级在职领导干部数</t>
  </si>
  <si>
    <t>38</t>
  </si>
  <si>
    <t xml:space="preserve">            正厅级在职领导干部数</t>
  </si>
  <si>
    <t>39</t>
  </si>
  <si>
    <t xml:space="preserve">            副厅级在职领导干部数</t>
  </si>
  <si>
    <t>40</t>
  </si>
  <si>
    <t xml:space="preserve">        厅级在职非领导干部数</t>
  </si>
  <si>
    <t>41</t>
  </si>
  <si>
    <t xml:space="preserve">            正厅级在职非领导干部数</t>
  </si>
  <si>
    <t>42</t>
  </si>
  <si>
    <t xml:space="preserve">            副厅级在职非领导干部数</t>
  </si>
  <si>
    <t>43</t>
  </si>
  <si>
    <t xml:space="preserve">        处级在职领导干部数</t>
  </si>
  <si>
    <t>44</t>
  </si>
  <si>
    <t xml:space="preserve">            正处级在职领导干部数</t>
  </si>
  <si>
    <t>45</t>
  </si>
  <si>
    <t xml:space="preserve">            副处级在职领导干部数</t>
  </si>
  <si>
    <t>46</t>
  </si>
  <si>
    <t xml:space="preserve">        处级在职非领导干部数</t>
  </si>
  <si>
    <t>47</t>
  </si>
  <si>
    <t xml:space="preserve">           正处级在职非领导干部数</t>
  </si>
  <si>
    <t>48</t>
  </si>
  <si>
    <t xml:space="preserve">           副处级在职非领导干部数</t>
  </si>
  <si>
    <t>49</t>
  </si>
  <si>
    <t xml:space="preserve">        科级在职领导干部数</t>
  </si>
  <si>
    <t>50</t>
  </si>
  <si>
    <t xml:space="preserve">           正科级在职领导干部数</t>
  </si>
  <si>
    <t>51</t>
  </si>
  <si>
    <t xml:space="preserve">           副科级在职领导干部数</t>
  </si>
  <si>
    <t>52</t>
  </si>
  <si>
    <t xml:space="preserve">        科级在职非领导干部数</t>
  </si>
  <si>
    <t>53</t>
  </si>
  <si>
    <t xml:space="preserve">           正科级在职非领导干部数</t>
  </si>
  <si>
    <t>54</t>
  </si>
  <si>
    <t xml:space="preserve">           副科级在职非领导干部数</t>
  </si>
  <si>
    <t>55</t>
  </si>
  <si>
    <t xml:space="preserve">    离休领导干部数</t>
  </si>
  <si>
    <t>56</t>
  </si>
  <si>
    <t xml:space="preserve">       省级离休领导干部数</t>
  </si>
  <si>
    <t>57</t>
  </si>
  <si>
    <t xml:space="preserve">       厅级离休领导干部数</t>
  </si>
  <si>
    <t>58</t>
  </si>
  <si>
    <t xml:space="preserve">          正厅级离休领导干部数</t>
  </si>
  <si>
    <t>59</t>
  </si>
  <si>
    <t xml:space="preserve">          副厅级离休领导干部数</t>
  </si>
  <si>
    <t>60</t>
  </si>
  <si>
    <t xml:space="preserve">       厅级离休非领导干部数</t>
  </si>
  <si>
    <t>61</t>
  </si>
  <si>
    <t xml:space="preserve">          正厅级离休非领导干部数</t>
  </si>
  <si>
    <t>62</t>
  </si>
  <si>
    <t xml:space="preserve">          副厅级离休非领导干部数</t>
  </si>
  <si>
    <t>63</t>
  </si>
  <si>
    <t xml:space="preserve">      处级离休领导干部数</t>
  </si>
  <si>
    <t>64</t>
  </si>
  <si>
    <t xml:space="preserve">         正处级离休领导干部数</t>
  </si>
  <si>
    <t>65</t>
  </si>
  <si>
    <t xml:space="preserve">         副处级离休领导干部数</t>
  </si>
  <si>
    <t>66</t>
  </si>
  <si>
    <t xml:space="preserve">      处级离休非领导干部数</t>
  </si>
  <si>
    <t>67</t>
  </si>
  <si>
    <t xml:space="preserve">        正处级离休非领导干部数</t>
  </si>
  <si>
    <t>68</t>
  </si>
  <si>
    <t xml:space="preserve">        副处级离休非领导干部数</t>
  </si>
  <si>
    <t>69</t>
  </si>
  <si>
    <t xml:space="preserve">     科级离休领导干部数</t>
  </si>
  <si>
    <t>70</t>
  </si>
  <si>
    <t xml:space="preserve">        正科级离休领导干部数</t>
  </si>
  <si>
    <t>71</t>
  </si>
  <si>
    <t xml:space="preserve">        副科级离休领导干部数</t>
  </si>
  <si>
    <t>72</t>
  </si>
  <si>
    <t xml:space="preserve">     科级离休非领导干部数</t>
  </si>
  <si>
    <t>73</t>
  </si>
  <si>
    <t xml:space="preserve">        正科级离休非领导干部数</t>
  </si>
  <si>
    <t>74</t>
  </si>
  <si>
    <t xml:space="preserve">        副科级离休非领导干部数</t>
  </si>
  <si>
    <t>75</t>
  </si>
  <si>
    <t xml:space="preserve">  退休领导干部数</t>
  </si>
  <si>
    <t>76</t>
  </si>
  <si>
    <t xml:space="preserve">     省级退休领导干部数</t>
  </si>
  <si>
    <t>77</t>
  </si>
  <si>
    <t xml:space="preserve">      厅级退休领导干部数</t>
  </si>
  <si>
    <t>78</t>
  </si>
  <si>
    <t xml:space="preserve">      处级退休领导干部数</t>
  </si>
  <si>
    <t>79</t>
  </si>
  <si>
    <t xml:space="preserve">      科级退休领导干部数</t>
  </si>
  <si>
    <t>80</t>
  </si>
  <si>
    <t xml:space="preserve">    学生学员数</t>
  </si>
  <si>
    <t>83</t>
  </si>
  <si>
    <t xml:space="preserve">        本科生人数</t>
  </si>
  <si>
    <t>85</t>
  </si>
  <si>
    <t xml:space="preserve">        高中学生人数</t>
  </si>
  <si>
    <t>86</t>
  </si>
  <si>
    <t xml:space="preserve">        中专、技校生人数</t>
  </si>
  <si>
    <t>87</t>
  </si>
  <si>
    <t xml:space="preserve">        初中学生人数</t>
  </si>
  <si>
    <t>88</t>
  </si>
  <si>
    <t xml:space="preserve">        小学学生人数</t>
  </si>
  <si>
    <t>89</t>
  </si>
  <si>
    <t xml:space="preserve">        其他学生人数</t>
  </si>
  <si>
    <t>90</t>
  </si>
  <si>
    <t xml:space="preserve"> 公用设施、设备情况</t>
  </si>
  <si>
    <t>91</t>
  </si>
  <si>
    <t xml:space="preserve">    房屋状况（平方米）</t>
  </si>
  <si>
    <t>92</t>
  </si>
  <si>
    <t xml:space="preserve">        行政用房</t>
  </si>
  <si>
    <t>93</t>
  </si>
  <si>
    <t xml:space="preserve">        教学用房</t>
  </si>
  <si>
    <t>94</t>
  </si>
  <si>
    <t xml:space="preserve">        生活用房</t>
  </si>
  <si>
    <t>95</t>
  </si>
  <si>
    <t xml:space="preserve">        其他房屋</t>
  </si>
  <si>
    <t>96</t>
  </si>
  <si>
    <t xml:space="preserve">    医院病床数</t>
  </si>
  <si>
    <t>97</t>
  </si>
  <si>
    <t xml:space="preserve">    机动车实有数</t>
  </si>
  <si>
    <t>98</t>
  </si>
  <si>
    <t xml:space="preserve">        小汽车实有数</t>
  </si>
  <si>
    <t>99</t>
  </si>
  <si>
    <t xml:space="preserve">        12座以下商务车实有数</t>
  </si>
  <si>
    <t>100</t>
  </si>
  <si>
    <t xml:space="preserve">        公用客车实有数</t>
  </si>
  <si>
    <t xml:space="preserve">        货车实有数</t>
  </si>
  <si>
    <t>102</t>
  </si>
  <si>
    <t xml:space="preserve">        执法用车实有数</t>
  </si>
  <si>
    <t>103</t>
  </si>
  <si>
    <t xml:space="preserve">        其他车辆实有数</t>
  </si>
  <si>
    <t>104</t>
  </si>
  <si>
    <t xml:space="preserve">    机动车编制数</t>
  </si>
  <si>
    <t>105</t>
  </si>
  <si>
    <t xml:space="preserve">        小汽车编制数</t>
  </si>
  <si>
    <t>106</t>
  </si>
  <si>
    <t xml:space="preserve">        12座以下商务车编制数</t>
  </si>
  <si>
    <t>107</t>
  </si>
  <si>
    <t xml:space="preserve">        其他机动车编制数</t>
  </si>
  <si>
    <t>108</t>
  </si>
  <si>
    <t xml:space="preserve">    通讯工具数</t>
  </si>
  <si>
    <t>109</t>
  </si>
  <si>
    <t xml:space="preserve">       总机中继线数（条）</t>
  </si>
  <si>
    <t>110</t>
  </si>
  <si>
    <t xml:space="preserve">        直拨电话（部）</t>
  </si>
  <si>
    <t>111</t>
  </si>
  <si>
    <t xml:space="preserve">       光纤线路（千米）</t>
  </si>
  <si>
    <t>112</t>
  </si>
  <si>
    <t xml:space="preserve">        其他通讯工具</t>
  </si>
  <si>
    <t>113</t>
  </si>
  <si>
    <t xml:space="preserve">    办公设备</t>
  </si>
  <si>
    <t>114</t>
  </si>
  <si>
    <t xml:space="preserve">        小型机（台）</t>
  </si>
  <si>
    <t>115</t>
  </si>
  <si>
    <t xml:space="preserve">        PC服务器（台）</t>
  </si>
  <si>
    <t>116</t>
  </si>
  <si>
    <t xml:space="preserve">        PC机（台）</t>
  </si>
  <si>
    <t>117</t>
  </si>
  <si>
    <t xml:space="preserve">        复印机</t>
  </si>
  <si>
    <t>118</t>
  </si>
  <si>
    <t xml:space="preserve">        锅炉（吨位）</t>
  </si>
  <si>
    <t>119</t>
  </si>
  <si>
    <t xml:space="preserve">        电梯（部）</t>
  </si>
  <si>
    <t>120</t>
  </si>
  <si>
    <t xml:space="preserve">        打印机</t>
  </si>
  <si>
    <t>121</t>
  </si>
  <si>
    <t xml:space="preserve">        空调</t>
  </si>
  <si>
    <t>122</t>
  </si>
  <si>
    <t xml:space="preserve">  在职人员工资总额（元）/年</t>
  </si>
  <si>
    <t>123</t>
  </si>
  <si>
    <t xml:space="preserve">  离退休人员工资总额（元）/年</t>
  </si>
  <si>
    <t xml:space="preserve">  遗嘱补助总额（元）/年</t>
  </si>
  <si>
    <t xml:space="preserve">  聘用人员工资总额（元）/年</t>
  </si>
  <si>
    <t xml:space="preserve">  工资情况（元/月）</t>
  </si>
  <si>
    <t xml:space="preserve">       基本工资</t>
  </si>
  <si>
    <t xml:space="preserve">            基本工资小计</t>
  </si>
  <si>
    <t xml:space="preserve">            职务（机关工人岗位）工资 </t>
  </si>
  <si>
    <t xml:space="preserve">            级别（机关工人技术等级）工资</t>
  </si>
  <si>
    <t xml:space="preserve">            岗位工资</t>
  </si>
  <si>
    <t xml:space="preserve">            薪级工资</t>
  </si>
  <si>
    <t xml:space="preserve">            工资标准提高部分（10%部分）</t>
  </si>
  <si>
    <t xml:space="preserve">        奸细（熟练、学徒）期工资</t>
  </si>
  <si>
    <t xml:space="preserve">        津贴补贴</t>
  </si>
  <si>
    <t xml:space="preserve">        绩效工资</t>
  </si>
  <si>
    <t xml:space="preserve">        岗位月津贴</t>
  </si>
  <si>
    <t xml:space="preserve">            小计</t>
  </si>
  <si>
    <t xml:space="preserve">            教护龄津贴</t>
  </si>
  <si>
    <t xml:space="preserve">            警衔津贴</t>
  </si>
  <si>
    <t xml:space="preserve">            纪检津贴</t>
  </si>
  <si>
    <t xml:space="preserve">            法官津贴</t>
  </si>
  <si>
    <t xml:space="preserve">            检查官津贴</t>
  </si>
  <si>
    <t xml:space="preserve">            信访津贴</t>
  </si>
  <si>
    <t xml:space="preserve">            其他特殊岗位津贴</t>
  </si>
  <si>
    <t xml:space="preserve">            独生子女保健费</t>
  </si>
  <si>
    <t xml:space="preserve">            边远山区津贴</t>
  </si>
  <si>
    <t xml:space="preserve">            妇女卫生费</t>
  </si>
  <si>
    <t xml:space="preserve">            引进人才津贴</t>
  </si>
  <si>
    <t xml:space="preserve">            乡镇工作补贴</t>
  </si>
  <si>
    <t xml:space="preserve">            乡村教师补贴</t>
  </si>
  <si>
    <t xml:space="preserve">            公务交通补贴</t>
  </si>
  <si>
    <t xml:space="preserve">            其他</t>
  </si>
  <si>
    <t xml:space="preserve">        离退休费</t>
  </si>
  <si>
    <t xml:space="preserve">            基本离休费</t>
  </si>
  <si>
    <t xml:space="preserve">            离休生活补贴</t>
  </si>
  <si>
    <t xml:space="preserve">            护理费</t>
  </si>
  <si>
    <t xml:space="preserve">            其他离休费</t>
  </si>
  <si>
    <t xml:space="preserve">            基本退休费</t>
  </si>
  <si>
    <t xml:space="preserve">            退休生活补贴</t>
  </si>
  <si>
    <t xml:space="preserve">            其他退休补贴</t>
  </si>
  <si>
    <t xml:space="preserve">            离退休人员交通费</t>
  </si>
  <si>
    <t xml:space="preserve">            离退休人员住宅电话费补助费</t>
  </si>
  <si>
    <t xml:space="preserve">        遗属补助/月</t>
  </si>
  <si>
    <t xml:space="preserve">        聘用人员工资/月</t>
  </si>
  <si>
    <t>02表</t>
  </si>
  <si>
    <t>收入项目预算表</t>
  </si>
  <si>
    <t>单位：万元</t>
  </si>
  <si>
    <t>填报单位:桂竹帽</t>
  </si>
  <si>
    <t>单位编码</t>
  </si>
  <si>
    <t>单位名称</t>
  </si>
  <si>
    <t>收入项目类别</t>
  </si>
  <si>
    <t>2018年收入预算数</t>
  </si>
  <si>
    <t>615001</t>
  </si>
  <si>
    <t>桂竹帽</t>
  </si>
  <si>
    <t>经费拨款（补助）</t>
  </si>
  <si>
    <t>03表</t>
  </si>
  <si>
    <t>支出项目预算表</t>
  </si>
  <si>
    <t/>
  </si>
  <si>
    <t>科目编码</t>
  </si>
  <si>
    <t>科目名称</t>
  </si>
  <si>
    <t>支出项目类别名称</t>
  </si>
  <si>
    <t>项目名称</t>
  </si>
  <si>
    <t>经济科目</t>
  </si>
  <si>
    <t>支出预算数</t>
  </si>
  <si>
    <t>合计</t>
  </si>
  <si>
    <t>当年财政拨款收入安排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</si>
  <si>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</si>
  <si>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</si>
  <si>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</si>
  <si>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</si>
  <si>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</si>
  <si>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</si>
  <si>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上年结转（结余）安排</t>
  </si>
  <si>
    <t>小计</t>
  </si>
  <si>
    <t>专项收入</t>
  </si>
  <si>
    <t>纳入预算管理的政府性基金收入</t>
  </si>
  <si>
    <t>预算内投资收入</t>
  </si>
  <si>
    <t>上年财政拨款结转</t>
  </si>
  <si>
    <t>其他资金结转</t>
  </si>
  <si>
    <t>2010301</t>
  </si>
  <si>
    <t>行政运行（政府办公厅（室）及相关机构事务）</t>
  </si>
  <si>
    <t xml:space="preserve">  基本工资</t>
  </si>
  <si>
    <t>基本工资</t>
  </si>
  <si>
    <t xml:space="preserve">  津贴补贴</t>
  </si>
  <si>
    <t>津贴补贴</t>
  </si>
  <si>
    <t xml:space="preserve">  岗位津贴</t>
  </si>
  <si>
    <t>岗位津贴</t>
  </si>
  <si>
    <t xml:space="preserve">  绩效工资</t>
  </si>
  <si>
    <t>绩效工资</t>
  </si>
  <si>
    <t xml:space="preserve">  社会保障缴费</t>
  </si>
  <si>
    <t>社会保障缴费</t>
  </si>
  <si>
    <t xml:space="preserve">  伙食补助费</t>
  </si>
  <si>
    <t>伙食补助费</t>
  </si>
  <si>
    <t xml:space="preserve">  奖金</t>
  </si>
  <si>
    <t>第十三个月工资奖金</t>
  </si>
  <si>
    <t>奖金</t>
  </si>
  <si>
    <t xml:space="preserve">  其他工资福利支出</t>
  </si>
  <si>
    <t>其他工资福利支出</t>
  </si>
  <si>
    <t>2080505</t>
  </si>
  <si>
    <t>机关事业单位基本养老保险缴费支出</t>
  </si>
  <si>
    <t xml:space="preserve">  机关事业单位基本养老保险缴费</t>
  </si>
  <si>
    <t>机关事业单位基本养老保险缴费</t>
  </si>
  <si>
    <t>2101101</t>
  </si>
  <si>
    <t>行政单位医疗</t>
  </si>
  <si>
    <t xml:space="preserve">  职工基本医疗保险缴费</t>
  </si>
  <si>
    <t>职工基本医疗保险缴费</t>
  </si>
  <si>
    <t>2210201</t>
  </si>
  <si>
    <t>住房公积金</t>
  </si>
  <si>
    <t xml:space="preserve">  住房公积金</t>
  </si>
  <si>
    <t>2080501</t>
  </si>
  <si>
    <t>归口管理的行政单位离退休</t>
  </si>
  <si>
    <t xml:space="preserve">  离退休费</t>
  </si>
  <si>
    <t>离退休费</t>
  </si>
  <si>
    <t>2080801</t>
  </si>
  <si>
    <t>死亡抚恤</t>
  </si>
  <si>
    <t xml:space="preserve">  其他对个人和家庭的补助</t>
  </si>
  <si>
    <t>遗属补助</t>
  </si>
  <si>
    <t>其他对个人和家庭的补助</t>
  </si>
  <si>
    <t xml:space="preserve">  按定额管理的商品服务支出</t>
  </si>
  <si>
    <t>按定额管理的商品服务支出</t>
  </si>
  <si>
    <t>2130705</t>
  </si>
  <si>
    <t>对村民委员会和村党支部的补助</t>
  </si>
  <si>
    <t xml:space="preserve">  非定额管理的商品服务支出</t>
  </si>
  <si>
    <t>村级管理费</t>
  </si>
  <si>
    <t>非定额管理的商品服务支出</t>
  </si>
  <si>
    <t xml:space="preserve">  </t>
  </si>
  <si>
    <t>2个居委会补助</t>
  </si>
  <si>
    <t>2010399</t>
  </si>
  <si>
    <t>其他政府办公厅（室）及相关机构事务支出</t>
  </si>
  <si>
    <t xml:space="preserve">  其他资本性支出</t>
  </si>
  <si>
    <t>其他资本性支出</t>
  </si>
  <si>
    <t>2130599</t>
  </si>
  <si>
    <t>其他扶贫支出</t>
  </si>
  <si>
    <t>其他资本性支出——精准扶贫</t>
  </si>
  <si>
    <t>2100717</t>
  </si>
  <si>
    <t>计划生育服务</t>
  </si>
  <si>
    <t xml:space="preserve">  其他项目支出</t>
  </si>
  <si>
    <t>计生事业支出</t>
  </si>
  <si>
    <t>其他项目支出</t>
  </si>
  <si>
    <t>04表</t>
  </si>
  <si>
    <t>非税收入征收计划表</t>
  </si>
  <si>
    <t>单位:桂竹帽</t>
  </si>
  <si>
    <t>单位:万元</t>
  </si>
  <si>
    <t>项目类别</t>
  </si>
  <si>
    <t>收费依据</t>
  </si>
  <si>
    <t>纳入预算管理部分</t>
  </si>
  <si>
    <t>纳入预算外管理部分</t>
  </si>
  <si>
    <t>2016年收入决算数</t>
  </si>
  <si>
    <t>2017年收入预计完成数</t>
  </si>
  <si>
    <t>2018年收入计划</t>
  </si>
  <si>
    <t>社会抚养费</t>
  </si>
  <si>
    <t>05表</t>
  </si>
  <si>
    <t>政府采购预算表</t>
  </si>
  <si>
    <t>采购项目</t>
  </si>
  <si>
    <t>采购目录</t>
  </si>
  <si>
    <t>采购方式</t>
  </si>
  <si>
    <t>数量</t>
  </si>
  <si>
    <t>金额</t>
  </si>
  <si>
    <t>采购资金来源</t>
  </si>
  <si>
    <t>纳入预算的政府部门性基金收入</t>
  </si>
  <si>
    <t>台式计算机</t>
  </si>
  <si>
    <t>集中采购</t>
  </si>
  <si>
    <t>激光打印机</t>
  </si>
  <si>
    <t>电冰箱</t>
  </si>
  <si>
    <t>分散采购</t>
  </si>
  <si>
    <t>空调机</t>
  </si>
  <si>
    <t>图书档案设备</t>
  </si>
  <si>
    <t>家具用具</t>
  </si>
  <si>
    <t>印刷品</t>
  </si>
  <si>
    <t>政府购买服务预算表</t>
  </si>
  <si>
    <t>广告服务</t>
  </si>
  <si>
    <t>政府购买服务</t>
  </si>
  <si>
    <t>06表</t>
  </si>
  <si>
    <t>在职人员工资情况表</t>
  </si>
  <si>
    <t>姓名</t>
  </si>
  <si>
    <t>人员编制性质</t>
  </si>
  <si>
    <t>行政职务或技术职称</t>
  </si>
  <si>
    <t>见习（熟练、学习期）工资</t>
  </si>
  <si>
    <t>岗位月津贴</t>
  </si>
  <si>
    <t>独生子女保健费</t>
  </si>
  <si>
    <t>边远山区津贴</t>
  </si>
  <si>
    <t>妇女卫生费</t>
  </si>
  <si>
    <t>引进人才津贴</t>
  </si>
  <si>
    <t>乡镇工作补贴</t>
  </si>
  <si>
    <t>乡村教师补贴</t>
  </si>
  <si>
    <t>公务交通补贴</t>
  </si>
  <si>
    <t>其他</t>
  </si>
  <si>
    <t>职务（机关工人岗位）工资</t>
  </si>
  <si>
    <t>级别（机关工人技术等级）工资</t>
  </si>
  <si>
    <t>岗位工资</t>
  </si>
  <si>
    <t>薪级工资</t>
  </si>
  <si>
    <t>工资标准提高部分（10%部分）</t>
  </si>
  <si>
    <t>教护龄津贴</t>
  </si>
  <si>
    <t>警衔津贴</t>
  </si>
  <si>
    <t>纪检津贴</t>
  </si>
  <si>
    <t>法官津贴</t>
  </si>
  <si>
    <t>检查官津贴</t>
  </si>
  <si>
    <t>信访津贴</t>
  </si>
  <si>
    <t>其他岗位津贴</t>
  </si>
  <si>
    <t>615</t>
  </si>
  <si>
    <t xml:space="preserve">  615001</t>
  </si>
  <si>
    <t xml:space="preserve">  桂竹帽</t>
  </si>
  <si>
    <t>廖雪玲</t>
  </si>
  <si>
    <t>行政</t>
  </si>
  <si>
    <t>正科</t>
  </si>
  <si>
    <t>曹纪平</t>
  </si>
  <si>
    <t>沙渝文</t>
  </si>
  <si>
    <t>陈  旋</t>
  </si>
  <si>
    <t>副科</t>
  </si>
  <si>
    <t>易增平</t>
  </si>
  <si>
    <t>严志勇</t>
  </si>
  <si>
    <t>陈仁丰</t>
  </si>
  <si>
    <t>黄  珊</t>
  </si>
  <si>
    <t>王日金</t>
  </si>
  <si>
    <t>古勇杰</t>
  </si>
  <si>
    <t>何志宏</t>
  </si>
  <si>
    <t>陈传先</t>
  </si>
  <si>
    <t>刘卫红</t>
  </si>
  <si>
    <t>汪  彤</t>
  </si>
  <si>
    <t>科员</t>
  </si>
  <si>
    <t>邱中良</t>
  </si>
  <si>
    <t>王宏伟</t>
  </si>
  <si>
    <t>陈  彪</t>
  </si>
  <si>
    <t>刘必翔</t>
  </si>
  <si>
    <t>朱传勤</t>
  </si>
  <si>
    <t>全额事业</t>
  </si>
  <si>
    <t>蓝  涛</t>
  </si>
  <si>
    <t>林梅玉</t>
  </si>
  <si>
    <t>刘庚妹</t>
  </si>
  <si>
    <t>温凌燕</t>
  </si>
  <si>
    <t>高级工</t>
  </si>
  <si>
    <t>林丽云</t>
  </si>
  <si>
    <t>技师</t>
  </si>
  <si>
    <t>叶  俊</t>
  </si>
  <si>
    <t>黄晓健</t>
  </si>
  <si>
    <t>黄天垒</t>
  </si>
  <si>
    <t>严锦洲</t>
  </si>
  <si>
    <t>初级工</t>
  </si>
  <si>
    <t>赵为东</t>
  </si>
  <si>
    <t>赖丽芬</t>
  </si>
  <si>
    <t>赖  明</t>
  </si>
  <si>
    <t>潘  安</t>
  </si>
  <si>
    <t>钟素雅</t>
  </si>
  <si>
    <t>谢  敏</t>
  </si>
  <si>
    <t>刘  丹</t>
  </si>
  <si>
    <t>罗定华</t>
  </si>
  <si>
    <t>孙枝茂</t>
  </si>
  <si>
    <t>胡晏斌</t>
  </si>
  <si>
    <t>中级工</t>
  </si>
  <si>
    <t>刘佛明</t>
  </si>
  <si>
    <t>刘城文</t>
  </si>
  <si>
    <t>刘秉强</t>
  </si>
  <si>
    <t>华林春</t>
  </si>
  <si>
    <t>郭明峰</t>
  </si>
  <si>
    <t>李莎</t>
  </si>
  <si>
    <t>曹佛娣</t>
  </si>
  <si>
    <t>侯健</t>
  </si>
  <si>
    <t>07表</t>
  </si>
  <si>
    <t>聘用人员工资情况表</t>
  </si>
  <si>
    <t>单位代码</t>
  </si>
  <si>
    <t>人员姓名</t>
  </si>
  <si>
    <t>身份证号码</t>
  </si>
  <si>
    <t>总计</t>
  </si>
  <si>
    <t>工资（元）</t>
  </si>
  <si>
    <t>备注</t>
  </si>
  <si>
    <t>工资</t>
  </si>
  <si>
    <t>养老保险</t>
  </si>
  <si>
    <t>医疗保险</t>
  </si>
  <si>
    <t>刘杰</t>
  </si>
  <si>
    <t>严佛玉</t>
  </si>
  <si>
    <t>08表</t>
  </si>
  <si>
    <t>离退休人员工资情况表</t>
  </si>
  <si>
    <t>原任行政职务或技术职称</t>
  </si>
  <si>
    <t>离休费</t>
  </si>
  <si>
    <t>退休费</t>
  </si>
  <si>
    <t>离退休人员交通费</t>
  </si>
  <si>
    <t>离退休人员住宅电话费补助费</t>
  </si>
  <si>
    <t>基本离休费</t>
  </si>
  <si>
    <t>离退休生活补贴</t>
  </si>
  <si>
    <t>护理费</t>
  </si>
  <si>
    <t>其他离休费</t>
  </si>
  <si>
    <t>基本退休费</t>
  </si>
  <si>
    <t>退休生活补贴</t>
  </si>
  <si>
    <t>其他退休补贴</t>
  </si>
  <si>
    <t>赵尚林</t>
  </si>
  <si>
    <t>09表</t>
  </si>
  <si>
    <t>遗属补助明细表</t>
  </si>
  <si>
    <t>遗属姓名</t>
  </si>
  <si>
    <t>年龄（周岁）</t>
  </si>
  <si>
    <t>生活补助费</t>
  </si>
  <si>
    <t>曾佛兰</t>
  </si>
  <si>
    <t>古招娣</t>
  </si>
  <si>
    <t>邱全娇</t>
  </si>
  <si>
    <t>潘金秀</t>
  </si>
  <si>
    <t>陈水清</t>
  </si>
  <si>
    <t>黄初娇</t>
  </si>
  <si>
    <t>010表</t>
  </si>
  <si>
    <t>机动车情况表</t>
  </si>
  <si>
    <t>车牌号</t>
  </si>
  <si>
    <t>车辆类型</t>
  </si>
  <si>
    <t>型号</t>
  </si>
  <si>
    <t>是否在编</t>
  </si>
  <si>
    <t>用途类型</t>
  </si>
  <si>
    <t>用途</t>
  </si>
  <si>
    <t>行驶里程（万公里）</t>
  </si>
  <si>
    <t>购买时间</t>
  </si>
  <si>
    <t>购车资金来源</t>
  </si>
  <si>
    <t>经费拨款(补助)</t>
  </si>
  <si>
    <t>5311G</t>
  </si>
  <si>
    <t>小轿车</t>
  </si>
  <si>
    <t>CAF7180M38</t>
  </si>
  <si>
    <t>是</t>
  </si>
  <si>
    <t>公务用车</t>
  </si>
  <si>
    <t>5312G</t>
  </si>
  <si>
    <t>皮卡车</t>
  </si>
  <si>
    <t>JX1020TS3</t>
  </si>
  <si>
    <t>5313G</t>
  </si>
  <si>
    <t>SVW7183MJI</t>
  </si>
  <si>
    <t>11表</t>
  </si>
  <si>
    <t>单位项目预算表</t>
  </si>
  <si>
    <t>功能科目名称</t>
  </si>
  <si>
    <t>项目申报金额</t>
  </si>
  <si>
    <t>申报依据</t>
  </si>
  <si>
    <t>申报情况说明</t>
  </si>
  <si>
    <t>合计（万元）</t>
  </si>
  <si>
    <t>一般预算金额（万元）</t>
  </si>
  <si>
    <t>基金预算金额（万元）</t>
  </si>
  <si>
    <t>单位自筹资金（万元）</t>
  </si>
  <si>
    <t>其他资金（万元）</t>
  </si>
  <si>
    <t>政策宣传广告制作服务外包</t>
  </si>
  <si>
    <t xml:space="preserve"> </t>
  </si>
  <si>
    <t>12表</t>
  </si>
  <si>
    <t>2017年本级政府向社会力量购买服务项目预算表</t>
  </si>
  <si>
    <t>政府购买服务目录</t>
  </si>
  <si>
    <t>购买服务具体项目</t>
  </si>
  <si>
    <t>资金来源</t>
  </si>
  <si>
    <t>购买服务项目简要情况说明</t>
  </si>
  <si>
    <t>代码</t>
  </si>
  <si>
    <t>名称</t>
  </si>
  <si>
    <t>资金合计</t>
  </si>
  <si>
    <t>一般公共财政预算（经费拨款）</t>
  </si>
  <si>
    <t>基金预算</t>
  </si>
  <si>
    <t>基本支出</t>
  </si>
  <si>
    <t>项目支出</t>
  </si>
  <si>
    <t>基金名称</t>
  </si>
  <si>
    <t>B1215</t>
  </si>
  <si>
    <t>其他广告服务</t>
  </si>
  <si>
    <t>政策宣传等广告制作服务外包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</si>
</sst>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42"/>
      <name val="宋体"/>
      <family val="0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workbookViewId="0" topLeftCell="A1">
      <selection activeCell="A1" sqref="A1:R3"/>
    </sheetView>
  </sheetViews>
  <sheetFormatPr defaultColWidth="6.83203125" defaultRowHeight="17.25" customHeight="1"/>
  <cols>
    <col min="1" max="1" width="15.66015625" style="0" customWidth="1"/>
    <col min="2" max="9" width="6.83203125" style="0" customWidth="1"/>
    <col min="10" max="10" width="13.16015625" style="0" customWidth="1"/>
    <col min="11" max="16" width="6.83203125" style="0" customWidth="1"/>
    <col min="17" max="17" width="15.66015625" style="0" customWidth="1"/>
  </cols>
  <sheetData>
    <row r="1" spans="1:18" ht="17.2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7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50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4.25" customHeight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7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 ht="6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8" ht="17.2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ht="17.25" customHeight="1" hidden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ht="23.2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</row>
    <row r="10" spans="1:17" ht="17.25" customHeight="1">
      <c r="A10" s="161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7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21" customHeight="1">
      <c r="A12" s="161" t="s">
        <v>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17.25" customHeight="1">
      <c r="A13" s="162" t="s">
        <v>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ht="17.2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17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7.2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ht="17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7.2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</sheetData>
  <sheetProtection/>
  <mergeCells count="4">
    <mergeCell ref="A10:Q12"/>
    <mergeCell ref="A13:Q18"/>
    <mergeCell ref="A1:R3"/>
    <mergeCell ref="A4:R9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A1" sqref="A1"/>
    </sheetView>
  </sheetViews>
  <sheetFormatPr defaultColWidth="6.83203125" defaultRowHeight="17.25" customHeight="1"/>
  <cols>
    <col min="1" max="1" width="10.83203125" style="33" customWidth="1"/>
    <col min="2" max="2" width="19.83203125" style="33" customWidth="1"/>
    <col min="3" max="3" width="7.83203125" style="33" customWidth="1"/>
    <col min="4" max="4" width="10.66015625" style="33" customWidth="1"/>
    <col min="5" max="5" width="14.83203125" style="33" customWidth="1"/>
    <col min="6" max="6" width="16.33203125" style="33" customWidth="1"/>
    <col min="7" max="7" width="11.5" style="33" customWidth="1"/>
    <col min="8" max="8" width="16" style="33" customWidth="1"/>
    <col min="9" max="10" width="13.66015625" style="33" customWidth="1"/>
    <col min="11" max="11" width="14.5" style="33" customWidth="1"/>
    <col min="12" max="12" width="15.66015625" style="33" customWidth="1"/>
    <col min="13" max="13" width="17.5" style="33" customWidth="1"/>
    <col min="14" max="14" width="11.5" style="33" customWidth="1"/>
    <col min="15" max="15" width="15.66015625" style="33" customWidth="1"/>
    <col min="16" max="237" width="6.83203125" style="33" customWidth="1"/>
  </cols>
  <sheetData>
    <row r="1" spans="10:15" ht="17.25" customHeight="1">
      <c r="J1"/>
      <c r="O1" s="69" t="s">
        <v>519</v>
      </c>
    </row>
    <row r="2" spans="1:15" ht="27" customHeight="1">
      <c r="A2" s="34" t="s">
        <v>520</v>
      </c>
      <c r="B2" s="35"/>
      <c r="C2" s="35"/>
      <c r="D2" s="35"/>
      <c r="E2" s="35"/>
      <c r="F2" s="35"/>
      <c r="G2" s="35"/>
      <c r="H2" s="35"/>
      <c r="I2" s="35"/>
      <c r="J2"/>
      <c r="O2" s="35"/>
    </row>
    <row r="3" spans="1:10" ht="17.25" customHeight="1">
      <c r="A3" s="36" t="s">
        <v>306</v>
      </c>
      <c r="B3" s="37"/>
      <c r="J3"/>
    </row>
    <row r="4" spans="1:15" ht="26.25" customHeight="1">
      <c r="A4" s="36" t="s">
        <v>296</v>
      </c>
      <c r="B4" s="37"/>
      <c r="J4"/>
      <c r="O4" s="69" t="s">
        <v>295</v>
      </c>
    </row>
    <row r="5" spans="1:15" ht="21.75" customHeight="1">
      <c r="A5" s="38" t="s">
        <v>508</v>
      </c>
      <c r="B5" s="38" t="s">
        <v>298</v>
      </c>
      <c r="C5" s="38" t="s">
        <v>423</v>
      </c>
      <c r="D5" s="38" t="s">
        <v>424</v>
      </c>
      <c r="E5" s="38" t="s">
        <v>521</v>
      </c>
      <c r="F5" s="60" t="s">
        <v>313</v>
      </c>
      <c r="G5" s="61" t="s">
        <v>522</v>
      </c>
      <c r="H5" s="62"/>
      <c r="I5" s="62"/>
      <c r="J5" s="61"/>
      <c r="K5" s="70"/>
      <c r="L5" s="71" t="s">
        <v>523</v>
      </c>
      <c r="M5" s="72"/>
      <c r="N5" s="73" t="s">
        <v>524</v>
      </c>
      <c r="O5" s="73" t="s">
        <v>525</v>
      </c>
    </row>
    <row r="6" spans="1:15" ht="33" customHeight="1">
      <c r="A6" s="63"/>
      <c r="B6" s="63"/>
      <c r="C6" s="63"/>
      <c r="D6" s="63"/>
      <c r="E6" s="63"/>
      <c r="F6" s="64"/>
      <c r="G6" s="65" t="s">
        <v>526</v>
      </c>
      <c r="H6" s="65" t="s">
        <v>527</v>
      </c>
      <c r="I6" s="65" t="s">
        <v>528</v>
      </c>
      <c r="J6" s="74" t="s">
        <v>529</v>
      </c>
      <c r="K6" s="75" t="s">
        <v>530</v>
      </c>
      <c r="L6" s="76" t="s">
        <v>531</v>
      </c>
      <c r="M6" s="77" t="s">
        <v>532</v>
      </c>
      <c r="N6" s="73"/>
      <c r="O6" s="73"/>
    </row>
    <row r="7" spans="1:15" ht="50.25" customHeight="1">
      <c r="A7" s="63"/>
      <c r="B7" s="63"/>
      <c r="C7" s="63"/>
      <c r="D7" s="63"/>
      <c r="E7" s="63"/>
      <c r="F7" s="64"/>
      <c r="G7" s="64"/>
      <c r="H7" s="64"/>
      <c r="I7" s="64"/>
      <c r="J7" s="78"/>
      <c r="K7" s="75"/>
      <c r="L7" s="79"/>
      <c r="M7" s="77"/>
      <c r="N7" s="73"/>
      <c r="O7" s="73"/>
    </row>
    <row r="8" spans="1:15" ht="15.75" customHeight="1">
      <c r="A8" s="66" t="s">
        <v>11</v>
      </c>
      <c r="B8" s="66" t="s">
        <v>11</v>
      </c>
      <c r="C8" s="66" t="s">
        <v>11</v>
      </c>
      <c r="D8" s="67" t="s">
        <v>11</v>
      </c>
      <c r="E8" s="67" t="s">
        <v>11</v>
      </c>
      <c r="F8" s="66">
        <v>1</v>
      </c>
      <c r="G8" s="66">
        <v>2</v>
      </c>
      <c r="H8" s="66" t="s">
        <v>16</v>
      </c>
      <c r="I8" s="66" t="s">
        <v>18</v>
      </c>
      <c r="J8" s="66" t="s">
        <v>20</v>
      </c>
      <c r="K8" s="80">
        <v>6</v>
      </c>
      <c r="L8" s="81">
        <f>K8+1</f>
        <v>7</v>
      </c>
      <c r="M8" s="82">
        <f>L8+1</f>
        <v>8</v>
      </c>
      <c r="N8" s="82">
        <f>M8+1</f>
        <v>9</v>
      </c>
      <c r="O8" s="82">
        <f>N8+1</f>
        <v>10</v>
      </c>
    </row>
    <row r="9" spans="1:16" ht="17.25" customHeight="1">
      <c r="A9" s="42"/>
      <c r="B9" s="42" t="s">
        <v>313</v>
      </c>
      <c r="C9" s="42"/>
      <c r="D9" s="42"/>
      <c r="E9" s="42"/>
      <c r="F9" s="68">
        <v>7183.8</v>
      </c>
      <c r="G9" s="68"/>
      <c r="H9" s="68"/>
      <c r="I9" s="68"/>
      <c r="J9" s="68"/>
      <c r="K9" s="68"/>
      <c r="L9" s="83"/>
      <c r="M9" s="84"/>
      <c r="N9" s="84"/>
      <c r="O9" s="85"/>
      <c r="P9" s="37"/>
    </row>
    <row r="10" spans="1:16" ht="17.25" customHeight="1">
      <c r="A10" s="42" t="s">
        <v>448</v>
      </c>
      <c r="B10" s="42" t="s">
        <v>302</v>
      </c>
      <c r="C10" s="42"/>
      <c r="D10" s="42"/>
      <c r="E10" s="42"/>
      <c r="F10" s="68">
        <v>7183.8</v>
      </c>
      <c r="G10" s="68"/>
      <c r="H10" s="68"/>
      <c r="I10" s="68"/>
      <c r="J10" s="68"/>
      <c r="K10" s="68"/>
      <c r="L10" s="83"/>
      <c r="M10" s="84"/>
      <c r="N10" s="84"/>
      <c r="O10" s="85"/>
      <c r="P10" s="37"/>
    </row>
    <row r="11" spans="1:16" ht="17.25" customHeight="1">
      <c r="A11" s="42" t="s">
        <v>449</v>
      </c>
      <c r="B11" s="42" t="s">
        <v>450</v>
      </c>
      <c r="C11" s="42" t="s">
        <v>533</v>
      </c>
      <c r="D11" s="42" t="s">
        <v>452</v>
      </c>
      <c r="E11" s="42"/>
      <c r="F11" s="68">
        <v>7183.8</v>
      </c>
      <c r="G11" s="68">
        <v>2209.8</v>
      </c>
      <c r="H11" s="68">
        <v>1974</v>
      </c>
      <c r="I11" s="68">
        <v>3000</v>
      </c>
      <c r="J11" s="68">
        <v>0</v>
      </c>
      <c r="K11" s="68">
        <v>0</v>
      </c>
      <c r="L11" s="83">
        <v>0</v>
      </c>
      <c r="M11" s="84">
        <v>0</v>
      </c>
      <c r="N11" s="84">
        <v>0</v>
      </c>
      <c r="O11" s="85">
        <v>0</v>
      </c>
      <c r="P11" s="37"/>
    </row>
    <row r="12" spans="2:17" ht="17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P12" s="37"/>
      <c r="Q12" s="37"/>
    </row>
    <row r="13" spans="2:17" ht="17.25" customHeight="1">
      <c r="B13" s="37"/>
      <c r="D13" s="37"/>
      <c r="E13" s="37"/>
      <c r="H13" s="37"/>
      <c r="J13" s="37"/>
      <c r="K13" s="37"/>
      <c r="L13" s="37"/>
      <c r="M13" s="37"/>
      <c r="Q13" s="37"/>
    </row>
    <row r="14" spans="2:17" ht="17.25" customHeight="1">
      <c r="B14" s="37"/>
      <c r="C14" s="37"/>
      <c r="D14" s="37"/>
      <c r="E14" s="37"/>
      <c r="H14" s="37"/>
      <c r="J14" s="37"/>
      <c r="M14" s="37"/>
      <c r="N14" s="37"/>
      <c r="O14" s="37"/>
      <c r="P14" s="37"/>
      <c r="Q14" s="37"/>
    </row>
    <row r="15" spans="5:13" ht="17.25" customHeight="1">
      <c r="E15" s="37"/>
      <c r="F15" s="37"/>
      <c r="G15" s="37"/>
      <c r="H15" s="37"/>
      <c r="J15" s="37"/>
      <c r="M15" s="37"/>
    </row>
    <row r="16" spans="8:13" ht="17.25" customHeight="1">
      <c r="H16" s="37"/>
      <c r="J16" s="37"/>
      <c r="M16" s="37"/>
    </row>
    <row r="17" spans="10:13" ht="17.25" customHeight="1">
      <c r="J17" s="37"/>
      <c r="M17" s="37"/>
    </row>
    <row r="18" spans="10:13" ht="17.25" customHeight="1">
      <c r="J18" s="37"/>
      <c r="L18" s="37"/>
      <c r="M18" s="37"/>
    </row>
    <row r="19" spans="10:12" ht="17.25" customHeight="1">
      <c r="J19" s="37"/>
      <c r="K19" s="37"/>
      <c r="L19" s="37"/>
    </row>
    <row r="21" ht="17.25" customHeight="1">
      <c r="J21" s="37"/>
    </row>
  </sheetData>
  <sheetProtection/>
  <mergeCells count="15"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5:N7"/>
    <mergeCell ref="O5:O7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tabSelected="1" workbookViewId="0" topLeftCell="A1">
      <selection activeCell="M26" sqref="M25:M26"/>
    </sheetView>
  </sheetViews>
  <sheetFormatPr defaultColWidth="9.16015625" defaultRowHeight="12.75" customHeight="1"/>
  <cols>
    <col min="1" max="1" width="12.33203125" style="0" customWidth="1"/>
    <col min="2" max="2" width="19.16015625" style="0" customWidth="1"/>
    <col min="3" max="3" width="9.16015625" style="0" customWidth="1"/>
    <col min="4" max="4" width="14.5" style="0" customWidth="1"/>
    <col min="5" max="5" width="19" style="0" customWidth="1"/>
    <col min="6" max="255" width="9.16015625" style="0" customWidth="1"/>
  </cols>
  <sheetData>
    <row r="1" ht="12.75" customHeight="1">
      <c r="E1" s="29" t="s">
        <v>534</v>
      </c>
    </row>
    <row r="2" spans="1:5" ht="31.5" customHeight="1">
      <c r="A2" s="52" t="s">
        <v>535</v>
      </c>
      <c r="B2" s="52"/>
      <c r="C2" s="52"/>
      <c r="D2" s="52"/>
      <c r="E2" s="53"/>
    </row>
    <row r="3" spans="1:5" ht="18.75" customHeight="1">
      <c r="A3" s="54" t="s">
        <v>306</v>
      </c>
      <c r="E3" s="46" t="s">
        <v>295</v>
      </c>
    </row>
    <row r="4" spans="1:5" ht="33" customHeight="1">
      <c r="A4" s="54" t="s">
        <v>296</v>
      </c>
      <c r="E4" s="46"/>
    </row>
    <row r="5" spans="1:5" ht="21.75" customHeight="1">
      <c r="A5" s="55" t="s">
        <v>508</v>
      </c>
      <c r="B5" s="56" t="s">
        <v>298</v>
      </c>
      <c r="C5" s="56" t="s">
        <v>536</v>
      </c>
      <c r="D5" s="57" t="s">
        <v>537</v>
      </c>
      <c r="E5" s="56" t="s">
        <v>538</v>
      </c>
    </row>
    <row r="6" spans="1:5" ht="20.25" customHeight="1">
      <c r="A6" s="55"/>
      <c r="B6" s="56"/>
      <c r="C6" s="56"/>
      <c r="D6" s="57"/>
      <c r="E6" s="56"/>
    </row>
    <row r="7" spans="1:6" ht="18.75" customHeight="1">
      <c r="A7" s="58" t="s">
        <v>11</v>
      </c>
      <c r="B7" s="58" t="s">
        <v>11</v>
      </c>
      <c r="C7" s="58"/>
      <c r="D7" s="58" t="s">
        <v>11</v>
      </c>
      <c r="E7" s="58">
        <v>1</v>
      </c>
      <c r="F7" s="9"/>
    </row>
    <row r="8" spans="1:7" ht="22.5" customHeight="1">
      <c r="A8" s="14"/>
      <c r="B8" s="12" t="s">
        <v>313</v>
      </c>
      <c r="C8" s="6"/>
      <c r="D8" s="59">
        <v>467</v>
      </c>
      <c r="E8" s="8"/>
      <c r="F8" s="9"/>
      <c r="G8" s="9"/>
    </row>
    <row r="9" spans="1:7" ht="22.5" customHeight="1">
      <c r="A9" s="14" t="s">
        <v>301</v>
      </c>
      <c r="B9" s="12" t="s">
        <v>302</v>
      </c>
      <c r="C9" s="6"/>
      <c r="D9" s="59">
        <v>467</v>
      </c>
      <c r="E9" s="8"/>
      <c r="G9" s="9"/>
    </row>
    <row r="10" spans="1:5" ht="22.5" customHeight="1">
      <c r="A10" s="14" t="s">
        <v>449</v>
      </c>
      <c r="B10" s="12" t="s">
        <v>450</v>
      </c>
      <c r="C10" s="6" t="s">
        <v>539</v>
      </c>
      <c r="D10" s="59">
        <v>63</v>
      </c>
      <c r="E10" s="8">
        <v>583</v>
      </c>
    </row>
    <row r="11" spans="1:6" ht="22.5" customHeight="1">
      <c r="A11" s="14" t="s">
        <v>449</v>
      </c>
      <c r="B11" s="12" t="s">
        <v>450</v>
      </c>
      <c r="C11" s="6" t="s">
        <v>540</v>
      </c>
      <c r="D11" s="59">
        <v>82</v>
      </c>
      <c r="E11" s="8">
        <v>583</v>
      </c>
      <c r="F11" s="9"/>
    </row>
    <row r="12" spans="1:5" ht="22.5" customHeight="1">
      <c r="A12" s="14" t="s">
        <v>449</v>
      </c>
      <c r="B12" s="12" t="s">
        <v>450</v>
      </c>
      <c r="C12" s="6" t="s">
        <v>541</v>
      </c>
      <c r="D12" s="59">
        <v>83</v>
      </c>
      <c r="E12" s="8">
        <v>636</v>
      </c>
    </row>
    <row r="13" spans="1:5" ht="22.5" customHeight="1">
      <c r="A13" s="14" t="s">
        <v>449</v>
      </c>
      <c r="B13" s="12" t="s">
        <v>450</v>
      </c>
      <c r="C13" s="6" t="s">
        <v>542</v>
      </c>
      <c r="D13" s="59">
        <v>81</v>
      </c>
      <c r="E13" s="8">
        <v>583</v>
      </c>
    </row>
    <row r="14" spans="1:5" ht="22.5" customHeight="1">
      <c r="A14" s="14" t="s">
        <v>449</v>
      </c>
      <c r="B14" s="12" t="s">
        <v>450</v>
      </c>
      <c r="C14" s="6" t="s">
        <v>543</v>
      </c>
      <c r="D14" s="59">
        <v>68</v>
      </c>
      <c r="E14" s="8">
        <v>583</v>
      </c>
    </row>
    <row r="15" spans="1:5" ht="22.5" customHeight="1">
      <c r="A15" s="14" t="s">
        <v>449</v>
      </c>
      <c r="B15" s="12" t="s">
        <v>450</v>
      </c>
      <c r="C15" s="6" t="s">
        <v>544</v>
      </c>
      <c r="D15" s="59">
        <v>90</v>
      </c>
      <c r="E15" s="8">
        <v>583</v>
      </c>
    </row>
    <row r="16" spans="4:5" ht="12.75" customHeight="1">
      <c r="D16" s="9"/>
      <c r="E16" s="9"/>
    </row>
    <row r="17" spans="4:5" ht="12.75" customHeight="1">
      <c r="D17" s="9"/>
      <c r="E17" s="9"/>
    </row>
    <row r="18" ht="12.75" customHeight="1">
      <c r="D18" s="9"/>
    </row>
    <row r="19" ht="12.75" customHeight="1">
      <c r="D19" s="9"/>
    </row>
    <row r="24" ht="12.75" customHeight="1">
      <c r="I24" s="9"/>
    </row>
    <row r="28" ht="12.75" customHeight="1">
      <c r="J28" s="9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3937007874015747" right="0.3937007874015747" top="0.606299197579932" bottom="0.606299197579932" header="0" footer="0"/>
  <pageSetup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showGridLines="0" showZeros="0" workbookViewId="0" topLeftCell="A1">
      <selection activeCell="A1" sqref="A1"/>
    </sheetView>
  </sheetViews>
  <sheetFormatPr defaultColWidth="6.83203125" defaultRowHeight="17.25" customHeight="1"/>
  <cols>
    <col min="1" max="1" width="10.16015625" style="33" customWidth="1"/>
    <col min="2" max="2" width="20.66015625" style="33" customWidth="1"/>
    <col min="3" max="3" width="11.16015625" style="33" customWidth="1"/>
    <col min="4" max="4" width="13.66015625" style="33" customWidth="1"/>
    <col min="5" max="5" width="22.66015625" style="33" customWidth="1"/>
    <col min="6" max="6" width="6.16015625" style="33" customWidth="1"/>
    <col min="7" max="7" width="11.66015625" style="33" customWidth="1"/>
    <col min="8" max="8" width="11.83203125" style="33" customWidth="1"/>
    <col min="9" max="9" width="15.83203125" style="33" customWidth="1"/>
    <col min="10" max="10" width="18.16015625" style="33" customWidth="1"/>
    <col min="11" max="11" width="14.66015625" style="33" customWidth="1"/>
    <col min="12" max="12" width="14.83203125" style="33" customWidth="1"/>
    <col min="13" max="13" width="12.83203125" style="33" customWidth="1"/>
    <col min="14" max="14" width="13" style="33" customWidth="1"/>
    <col min="15" max="15" width="8.66015625" style="33" customWidth="1"/>
    <col min="16" max="254" width="6.83203125" style="33" customWidth="1"/>
  </cols>
  <sheetData>
    <row r="1" spans="15:254" ht="17.25" customHeight="1">
      <c r="O1" s="33" t="s">
        <v>545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7" customHeight="1">
      <c r="A2" s="34" t="s">
        <v>546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7.25" customHeight="1">
      <c r="A3" s="36" t="s">
        <v>306</v>
      </c>
      <c r="B3" s="37"/>
      <c r="O3" s="46" t="s">
        <v>295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" ht="22.5" customHeight="1">
      <c r="A4" s="36" t="s">
        <v>296</v>
      </c>
      <c r="B4" s="37"/>
    </row>
    <row r="5" spans="1:254" ht="19.5" customHeight="1">
      <c r="A5" s="38" t="s">
        <v>297</v>
      </c>
      <c r="B5" s="38" t="s">
        <v>298</v>
      </c>
      <c r="C5" s="38" t="s">
        <v>547</v>
      </c>
      <c r="D5" s="39" t="s">
        <v>548</v>
      </c>
      <c r="E5" s="38" t="s">
        <v>549</v>
      </c>
      <c r="F5" s="39" t="s">
        <v>550</v>
      </c>
      <c r="G5" s="39" t="s">
        <v>551</v>
      </c>
      <c r="H5" s="39" t="s">
        <v>552</v>
      </c>
      <c r="I5" s="39" t="s">
        <v>553</v>
      </c>
      <c r="J5" s="39" t="s">
        <v>554</v>
      </c>
      <c r="K5" s="47" t="s">
        <v>555</v>
      </c>
      <c r="L5" s="47"/>
      <c r="M5" s="47"/>
      <c r="N5" s="47"/>
      <c r="O5" s="4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38.25" customHeight="1">
      <c r="A6" s="38"/>
      <c r="B6" s="38"/>
      <c r="C6" s="38"/>
      <c r="D6" s="39"/>
      <c r="E6" s="38"/>
      <c r="F6" s="39"/>
      <c r="G6" s="39"/>
      <c r="H6" s="39"/>
      <c r="I6" s="39"/>
      <c r="J6" s="39"/>
      <c r="K6" s="48" t="s">
        <v>313</v>
      </c>
      <c r="L6" s="39" t="s">
        <v>556</v>
      </c>
      <c r="M6" s="39" t="s">
        <v>323</v>
      </c>
      <c r="N6" s="39" t="s">
        <v>324</v>
      </c>
      <c r="O6" s="39" t="s">
        <v>325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" customHeight="1">
      <c r="A7" s="40" t="s">
        <v>11</v>
      </c>
      <c r="B7" s="41" t="s">
        <v>11</v>
      </c>
      <c r="C7" s="41" t="s">
        <v>11</v>
      </c>
      <c r="D7" s="40" t="s">
        <v>11</v>
      </c>
      <c r="E7" s="40" t="s">
        <v>11</v>
      </c>
      <c r="F7" s="40" t="s">
        <v>11</v>
      </c>
      <c r="G7" s="40" t="s">
        <v>11</v>
      </c>
      <c r="H7" s="40" t="s">
        <v>11</v>
      </c>
      <c r="I7" s="40" t="s">
        <v>11</v>
      </c>
      <c r="J7" s="40" t="s">
        <v>11</v>
      </c>
      <c r="K7" s="40">
        <v>1</v>
      </c>
      <c r="L7" s="40">
        <v>2</v>
      </c>
      <c r="M7" s="41">
        <v>4</v>
      </c>
      <c r="N7" s="40">
        <v>5</v>
      </c>
      <c r="O7" s="40">
        <v>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8.25" customHeight="1">
      <c r="A8" s="42"/>
      <c r="B8" s="42" t="s">
        <v>313</v>
      </c>
      <c r="C8" s="42"/>
      <c r="D8" s="42"/>
      <c r="E8" s="43"/>
      <c r="F8" s="44"/>
      <c r="G8" s="44"/>
      <c r="H8" s="45"/>
      <c r="I8" s="49">
        <v>0</v>
      </c>
      <c r="J8" s="50"/>
      <c r="K8" s="49">
        <v>29</v>
      </c>
      <c r="L8" s="51">
        <v>29</v>
      </c>
      <c r="M8" s="51">
        <v>0</v>
      </c>
      <c r="N8" s="51">
        <v>0</v>
      </c>
      <c r="O8" s="51">
        <v>0</v>
      </c>
      <c r="P8" s="37"/>
      <c r="Q8" s="3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38.25" customHeight="1">
      <c r="A9" s="42" t="s">
        <v>301</v>
      </c>
      <c r="B9" s="42" t="s">
        <v>302</v>
      </c>
      <c r="C9" s="42"/>
      <c r="D9" s="42"/>
      <c r="E9" s="43"/>
      <c r="F9" s="44"/>
      <c r="G9" s="44"/>
      <c r="H9" s="45"/>
      <c r="I9" s="49">
        <v>0</v>
      </c>
      <c r="J9" s="50"/>
      <c r="K9" s="49">
        <v>29</v>
      </c>
      <c r="L9" s="51">
        <v>29</v>
      </c>
      <c r="M9" s="51">
        <v>0</v>
      </c>
      <c r="N9" s="51">
        <v>0</v>
      </c>
      <c r="O9" s="51">
        <v>0</v>
      </c>
      <c r="P9" s="3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8.25" customHeight="1">
      <c r="A10" s="42" t="s">
        <v>449</v>
      </c>
      <c r="B10" s="42" t="s">
        <v>450</v>
      </c>
      <c r="C10" s="42" t="s">
        <v>557</v>
      </c>
      <c r="D10" s="42" t="s">
        <v>558</v>
      </c>
      <c r="E10" s="43" t="s">
        <v>559</v>
      </c>
      <c r="F10" s="44" t="s">
        <v>560</v>
      </c>
      <c r="G10" s="44" t="s">
        <v>561</v>
      </c>
      <c r="H10" s="45"/>
      <c r="I10" s="49">
        <v>0</v>
      </c>
      <c r="J10" s="50"/>
      <c r="K10" s="49">
        <v>8</v>
      </c>
      <c r="L10" s="51">
        <v>8</v>
      </c>
      <c r="M10" s="51">
        <v>0</v>
      </c>
      <c r="N10" s="51">
        <v>0</v>
      </c>
      <c r="O10" s="51">
        <v>0</v>
      </c>
      <c r="P10" s="3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38.25" customHeight="1">
      <c r="A11" s="42" t="s">
        <v>449</v>
      </c>
      <c r="B11" s="42" t="s">
        <v>450</v>
      </c>
      <c r="C11" s="42" t="s">
        <v>562</v>
      </c>
      <c r="D11" s="42" t="s">
        <v>563</v>
      </c>
      <c r="E11" s="43" t="s">
        <v>564</v>
      </c>
      <c r="F11" s="44" t="s">
        <v>560</v>
      </c>
      <c r="G11" s="44" t="s">
        <v>561</v>
      </c>
      <c r="H11" s="45"/>
      <c r="I11" s="49">
        <v>0</v>
      </c>
      <c r="J11" s="50"/>
      <c r="K11" s="49">
        <v>7</v>
      </c>
      <c r="L11" s="51">
        <v>7</v>
      </c>
      <c r="M11" s="51">
        <v>0</v>
      </c>
      <c r="N11" s="51">
        <v>0</v>
      </c>
      <c r="O11" s="51">
        <v>0</v>
      </c>
      <c r="P11" s="3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8.25" customHeight="1">
      <c r="A12" s="42" t="s">
        <v>449</v>
      </c>
      <c r="B12" s="42" t="s">
        <v>450</v>
      </c>
      <c r="C12" s="42" t="s">
        <v>565</v>
      </c>
      <c r="D12" s="42" t="s">
        <v>558</v>
      </c>
      <c r="E12" s="43" t="s">
        <v>566</v>
      </c>
      <c r="F12" s="44" t="s">
        <v>560</v>
      </c>
      <c r="G12" s="44" t="s">
        <v>561</v>
      </c>
      <c r="H12" s="45"/>
      <c r="I12" s="49">
        <v>0</v>
      </c>
      <c r="J12" s="50"/>
      <c r="K12" s="49">
        <v>14</v>
      </c>
      <c r="L12" s="51">
        <v>14</v>
      </c>
      <c r="M12" s="51">
        <v>0</v>
      </c>
      <c r="N12" s="51">
        <v>0</v>
      </c>
      <c r="O12" s="51">
        <v>0</v>
      </c>
      <c r="Q12" s="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254" ht="17.25" customHeight="1">
      <c r="B13" s="37"/>
      <c r="C13" s="37"/>
      <c r="D13" s="37"/>
      <c r="E13" s="37"/>
      <c r="F13" s="37"/>
      <c r="H13" s="37"/>
      <c r="I13" s="37"/>
      <c r="L13" s="37"/>
      <c r="M13" s="37"/>
      <c r="N13" s="37"/>
      <c r="O13" s="37"/>
      <c r="Q13" s="37"/>
      <c r="R13" s="3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2:254" ht="17.25" customHeight="1">
      <c r="B14" s="37"/>
      <c r="C14" s="37"/>
      <c r="D14" s="37"/>
      <c r="E14" s="37"/>
      <c r="F14" s="37"/>
      <c r="L14" s="37"/>
      <c r="M14" s="37"/>
      <c r="N14" s="37"/>
      <c r="O14" s="37"/>
      <c r="Q14" s="37"/>
      <c r="R14" s="3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2:254" ht="17.25" customHeight="1">
      <c r="B15" s="37"/>
      <c r="C15" s="37"/>
      <c r="D15" s="37"/>
      <c r="E15" s="37"/>
      <c r="F15" s="37"/>
      <c r="L15" s="37"/>
      <c r="M15" s="37"/>
      <c r="O15" s="37"/>
      <c r="Q15" s="37"/>
      <c r="R15" s="3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3:254" ht="17.25" customHeight="1">
      <c r="C16" s="37"/>
      <c r="D16" s="37"/>
      <c r="E16" s="37"/>
      <c r="F16" s="37"/>
      <c r="M16" s="37"/>
      <c r="O16" s="37"/>
      <c r="Q16" s="37"/>
      <c r="R16" s="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0:254" ht="17.25" customHeight="1">
      <c r="J17" s="37"/>
      <c r="M17" s="37"/>
      <c r="O17" s="37"/>
      <c r="P17" s="37"/>
      <c r="R17" s="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25" customHeight="1">
      <c r="A18"/>
      <c r="B18"/>
      <c r="C18"/>
      <c r="D18" s="37"/>
      <c r="M18" s="37"/>
      <c r="N18" s="37"/>
      <c r="O18" s="37"/>
      <c r="P18" s="37"/>
      <c r="R18" s="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25" customHeight="1">
      <c r="A19"/>
      <c r="B19"/>
      <c r="C19"/>
      <c r="L19" s="37"/>
      <c r="N19" s="37"/>
      <c r="Q19" s="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25" customHeight="1">
      <c r="A20"/>
      <c r="B20"/>
      <c r="C20"/>
      <c r="N20" s="37"/>
      <c r="P20" s="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3:14" ht="17.25" customHeight="1">
      <c r="M21" s="37"/>
      <c r="N21" s="37"/>
    </row>
    <row r="22" spans="12:13" ht="17.25" customHeight="1">
      <c r="L22" s="37"/>
      <c r="M22" s="37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33203125" style="0" customWidth="1"/>
    <col min="2" max="2" width="16" style="0" customWidth="1"/>
    <col min="3" max="3" width="34.66015625" style="0" customWidth="1"/>
    <col min="4" max="4" width="24.66015625" style="0" customWidth="1"/>
    <col min="5" max="9" width="14.16015625" style="0" customWidth="1"/>
    <col min="10" max="10" width="18.66015625" style="0" customWidth="1"/>
    <col min="11" max="11" width="20.83203125" style="0" customWidth="1"/>
  </cols>
  <sheetData>
    <row r="1" spans="1:11" ht="12" customHeight="1">
      <c r="A1" s="9"/>
      <c r="K1" s="29" t="s">
        <v>567</v>
      </c>
    </row>
    <row r="2" spans="1:11" ht="26.25" customHeight="1">
      <c r="A2" s="15" t="s">
        <v>568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6" t="s">
        <v>306</v>
      </c>
      <c r="B3" s="9"/>
      <c r="K3" s="30" t="s">
        <v>295</v>
      </c>
    </row>
    <row r="4" spans="1:11" ht="21.75" customHeight="1">
      <c r="A4" s="16" t="s">
        <v>296</v>
      </c>
      <c r="B4" s="9"/>
      <c r="K4" s="30"/>
    </row>
    <row r="5" spans="1:11" ht="28.5" customHeight="1">
      <c r="A5" s="17" t="s">
        <v>297</v>
      </c>
      <c r="B5" s="17" t="s">
        <v>298</v>
      </c>
      <c r="C5" s="18" t="s">
        <v>569</v>
      </c>
      <c r="D5" s="18" t="s">
        <v>310</v>
      </c>
      <c r="E5" s="19" t="s">
        <v>570</v>
      </c>
      <c r="F5" s="20"/>
      <c r="G5" s="20"/>
      <c r="H5" s="20"/>
      <c r="I5" s="31"/>
      <c r="J5" s="18" t="s">
        <v>571</v>
      </c>
      <c r="K5" s="18" t="s">
        <v>572</v>
      </c>
    </row>
    <row r="6" spans="1:11" ht="34.5" customHeight="1">
      <c r="A6" s="17"/>
      <c r="B6" s="17"/>
      <c r="C6" s="18"/>
      <c r="D6" s="18"/>
      <c r="E6" s="21" t="s">
        <v>573</v>
      </c>
      <c r="F6" s="18" t="s">
        <v>574</v>
      </c>
      <c r="G6" s="18" t="s">
        <v>575</v>
      </c>
      <c r="H6" s="18" t="s">
        <v>576</v>
      </c>
      <c r="I6" s="17" t="s">
        <v>577</v>
      </c>
      <c r="J6" s="18"/>
      <c r="K6" s="18"/>
    </row>
    <row r="7" spans="1:11" ht="22.5" customHeight="1">
      <c r="A7" s="22" t="s">
        <v>11</v>
      </c>
      <c r="B7" s="22" t="s">
        <v>11</v>
      </c>
      <c r="C7" s="22" t="s">
        <v>11</v>
      </c>
      <c r="D7" s="23" t="s">
        <v>11</v>
      </c>
      <c r="E7" s="24" t="s">
        <v>12</v>
      </c>
      <c r="F7" s="24" t="s">
        <v>14</v>
      </c>
      <c r="G7" s="25" t="s">
        <v>16</v>
      </c>
      <c r="H7" s="25" t="s">
        <v>18</v>
      </c>
      <c r="I7" s="25" t="s">
        <v>20</v>
      </c>
      <c r="J7" s="23" t="s">
        <v>11</v>
      </c>
      <c r="K7" s="23" t="s">
        <v>11</v>
      </c>
    </row>
    <row r="8" spans="1:11" ht="27.75" customHeight="1">
      <c r="A8" s="6" t="s">
        <v>301</v>
      </c>
      <c r="B8" s="6" t="s">
        <v>302</v>
      </c>
      <c r="C8" s="6" t="s">
        <v>377</v>
      </c>
      <c r="D8" s="6" t="s">
        <v>578</v>
      </c>
      <c r="E8" s="26">
        <v>60</v>
      </c>
      <c r="F8" s="27">
        <v>60</v>
      </c>
      <c r="G8" s="28">
        <v>0</v>
      </c>
      <c r="H8" s="28">
        <v>0</v>
      </c>
      <c r="I8" s="26">
        <v>0</v>
      </c>
      <c r="J8" s="13" t="s">
        <v>579</v>
      </c>
      <c r="K8" s="32" t="s">
        <v>579</v>
      </c>
    </row>
    <row r="9" spans="1:1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 customHeight="1">
      <c r="A11" s="9"/>
      <c r="B11" s="9"/>
      <c r="C11" s="9"/>
      <c r="D11" s="9"/>
      <c r="K11" s="9"/>
    </row>
    <row r="12" spans="1:11" ht="12.75" customHeight="1">
      <c r="A12" s="9"/>
      <c r="B12" s="9"/>
      <c r="C12" s="9"/>
      <c r="D12" s="9"/>
      <c r="K12" s="9"/>
    </row>
    <row r="13" spans="2:11" ht="12.75" customHeight="1">
      <c r="B13" s="9"/>
      <c r="C13" s="9"/>
      <c r="D13" s="9"/>
      <c r="K13" s="9"/>
    </row>
    <row r="14" spans="3:11" ht="12.75" customHeight="1">
      <c r="C14" s="9"/>
      <c r="D14" s="9"/>
      <c r="K14" s="9"/>
    </row>
    <row r="15" spans="3:11" ht="12.75" customHeight="1">
      <c r="C15" s="9"/>
      <c r="D15" s="9"/>
      <c r="K15" s="9"/>
    </row>
    <row r="16" ht="12.75" customHeight="1">
      <c r="K16" s="9"/>
    </row>
    <row r="17" ht="12.75" customHeight="1">
      <c r="K17" s="9"/>
    </row>
    <row r="18" spans="3:11" ht="12.75" customHeight="1">
      <c r="C18" s="9"/>
      <c r="K18" s="9"/>
    </row>
    <row r="19" ht="12.75" customHeight="1">
      <c r="K19" s="9"/>
    </row>
    <row r="20" spans="10:11" ht="12.75" customHeight="1">
      <c r="J20" s="9"/>
      <c r="K20" s="9"/>
    </row>
    <row r="21" ht="12.75" customHeight="1">
      <c r="J21" s="9"/>
    </row>
    <row r="25" ht="12.75" customHeight="1">
      <c r="E25" s="9"/>
    </row>
    <row r="40" ht="12.75" customHeight="1">
      <c r="C40" s="9"/>
    </row>
  </sheetData>
  <sheetProtection/>
  <mergeCells count="6">
    <mergeCell ref="A5:A6"/>
    <mergeCell ref="B5:B6"/>
    <mergeCell ref="C5:C6"/>
    <mergeCell ref="D5:D6"/>
    <mergeCell ref="J5:J6"/>
    <mergeCell ref="K5:K6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16.66015625" style="0" customWidth="1"/>
    <col min="2" max="2" width="13.83203125" style="0" customWidth="1"/>
    <col min="3" max="3" width="28.5" style="0" customWidth="1"/>
    <col min="4" max="4" width="22.33203125" style="0" customWidth="1"/>
    <col min="5" max="10" width="16" style="0" customWidth="1"/>
    <col min="11" max="12" width="16.16015625" style="0" customWidth="1"/>
  </cols>
  <sheetData>
    <row r="1" ht="12.75" customHeight="1">
      <c r="L1" s="10" t="s">
        <v>580</v>
      </c>
    </row>
    <row r="2" spans="1:12" ht="24.75" customHeight="1">
      <c r="A2" s="1" t="s">
        <v>581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.75" customHeight="1">
      <c r="L3" s="10" t="s">
        <v>295</v>
      </c>
    </row>
    <row r="4" spans="1:12" ht="18.75" customHeight="1">
      <c r="A4" s="2" t="s">
        <v>298</v>
      </c>
      <c r="B4" s="3" t="s">
        <v>582</v>
      </c>
      <c r="C4" s="3"/>
      <c r="D4" s="2" t="s">
        <v>583</v>
      </c>
      <c r="E4" s="3" t="s">
        <v>584</v>
      </c>
      <c r="F4" s="3"/>
      <c r="G4" s="3"/>
      <c r="H4" s="3"/>
      <c r="I4" s="3"/>
      <c r="J4" s="3"/>
      <c r="K4" s="2" t="s">
        <v>585</v>
      </c>
      <c r="L4" s="2" t="s">
        <v>513</v>
      </c>
    </row>
    <row r="5" spans="1:12" ht="18.75" customHeight="1">
      <c r="A5" s="2"/>
      <c r="B5" s="2" t="s">
        <v>586</v>
      </c>
      <c r="C5" s="2" t="s">
        <v>587</v>
      </c>
      <c r="D5" s="2"/>
      <c r="E5" s="2" t="s">
        <v>588</v>
      </c>
      <c r="F5" s="3" t="s">
        <v>589</v>
      </c>
      <c r="G5" s="3"/>
      <c r="H5" s="3" t="s">
        <v>590</v>
      </c>
      <c r="I5" s="3"/>
      <c r="J5" s="2" t="s">
        <v>319</v>
      </c>
      <c r="K5" s="2"/>
      <c r="L5" s="2"/>
    </row>
    <row r="6" spans="1:12" ht="18.75" customHeight="1">
      <c r="A6" s="2"/>
      <c r="B6" s="2"/>
      <c r="C6" s="2"/>
      <c r="D6" s="2"/>
      <c r="E6" s="2"/>
      <c r="F6" s="4" t="s">
        <v>591</v>
      </c>
      <c r="G6" s="4" t="s">
        <v>592</v>
      </c>
      <c r="H6" s="4" t="s">
        <v>406</v>
      </c>
      <c r="I6" s="4" t="s">
        <v>593</v>
      </c>
      <c r="J6" s="2"/>
      <c r="K6" s="2"/>
      <c r="L6" s="2"/>
    </row>
    <row r="7" spans="1:12" ht="12.75" customHeight="1">
      <c r="A7" s="5" t="s">
        <v>11</v>
      </c>
      <c r="B7" s="5" t="s">
        <v>11</v>
      </c>
      <c r="C7" s="5" t="s">
        <v>11</v>
      </c>
      <c r="D7" s="5" t="s">
        <v>11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11">
        <v>7</v>
      </c>
      <c r="L7" s="11">
        <v>8</v>
      </c>
    </row>
    <row r="8" spans="1:12" ht="20.25" customHeight="1">
      <c r="A8" s="6"/>
      <c r="B8" s="6"/>
      <c r="C8" s="6"/>
      <c r="D8" s="6" t="s">
        <v>313</v>
      </c>
      <c r="E8" s="7">
        <v>60</v>
      </c>
      <c r="F8" s="7">
        <v>0</v>
      </c>
      <c r="G8" s="7">
        <v>0</v>
      </c>
      <c r="H8" s="8">
        <v>0</v>
      </c>
      <c r="I8" s="12"/>
      <c r="J8" s="8">
        <v>60</v>
      </c>
      <c r="K8" s="13"/>
      <c r="L8" s="14"/>
    </row>
    <row r="9" spans="1:12" ht="20.25" customHeight="1">
      <c r="A9" s="6" t="s">
        <v>302</v>
      </c>
      <c r="B9" s="6" t="s">
        <v>594</v>
      </c>
      <c r="C9" s="6" t="s">
        <v>595</v>
      </c>
      <c r="D9" s="6" t="s">
        <v>596</v>
      </c>
      <c r="E9" s="7">
        <v>60</v>
      </c>
      <c r="F9" s="7">
        <v>0</v>
      </c>
      <c r="G9" s="7">
        <v>0</v>
      </c>
      <c r="H9" s="8">
        <v>0</v>
      </c>
      <c r="I9" s="12"/>
      <c r="J9" s="8">
        <v>60</v>
      </c>
      <c r="K9" s="13"/>
      <c r="L9" s="14"/>
    </row>
    <row r="10" spans="1:12" ht="12.75" customHeight="1">
      <c r="A10" s="9"/>
      <c r="B10" s="9"/>
      <c r="C10" s="9"/>
      <c r="D10" s="9"/>
      <c r="E10" s="9"/>
      <c r="G10" s="9"/>
      <c r="H10" s="9"/>
      <c r="I10" s="9"/>
      <c r="J10" s="9"/>
      <c r="K10" s="9"/>
      <c r="L10" s="9"/>
    </row>
    <row r="11" spans="1:13" ht="12.75" customHeight="1">
      <c r="A11" s="9"/>
      <c r="B11" s="9"/>
      <c r="C11" s="9"/>
      <c r="J11" s="9"/>
      <c r="K11" s="9"/>
      <c r="L11" s="9"/>
      <c r="M11" s="9"/>
    </row>
    <row r="12" spans="2:13" ht="12.75" customHeight="1">
      <c r="B12" s="9"/>
      <c r="C12" s="9"/>
      <c r="J12" s="9"/>
      <c r="K12" s="9"/>
      <c r="M12" s="9"/>
    </row>
    <row r="13" spans="2:13" ht="12.75" customHeight="1">
      <c r="B13" s="9"/>
      <c r="C13" s="9"/>
      <c r="D13" s="9"/>
      <c r="J13" s="9"/>
      <c r="K13" s="9"/>
      <c r="M13" s="9"/>
    </row>
    <row r="14" spans="2:12" ht="12.75" customHeight="1">
      <c r="B14" s="9"/>
      <c r="C14" s="9"/>
      <c r="D14" s="9"/>
      <c r="J14" s="9"/>
      <c r="K14" s="9"/>
      <c r="L14" s="9"/>
    </row>
    <row r="15" spans="3:12" ht="12.75" customHeight="1">
      <c r="C15" s="9"/>
      <c r="D15" s="9"/>
      <c r="J15" s="9"/>
      <c r="K15" s="9"/>
      <c r="L15" s="9"/>
    </row>
    <row r="16" spans="3:12" ht="12.75" customHeight="1">
      <c r="C16" s="9"/>
      <c r="J16" s="9"/>
      <c r="K16" s="9"/>
      <c r="L16" s="9"/>
    </row>
    <row r="17" spans="10:12" ht="12.75" customHeight="1">
      <c r="J17" s="9"/>
      <c r="K17" s="9"/>
      <c r="L17" s="9"/>
    </row>
    <row r="18" spans="9:11" ht="12.75" customHeight="1">
      <c r="I18" s="9"/>
      <c r="J18" s="9"/>
      <c r="K18" s="9"/>
    </row>
    <row r="19" ht="12.75" customHeight="1">
      <c r="J19" s="9"/>
    </row>
  </sheetData>
  <sheetProtection/>
  <mergeCells count="8">
    <mergeCell ref="A4:A6"/>
    <mergeCell ref="B5:B6"/>
    <mergeCell ref="C5:C6"/>
    <mergeCell ref="D4:D6"/>
    <mergeCell ref="E5:E6"/>
    <mergeCell ref="J5:J6"/>
    <mergeCell ref="K4:K6"/>
    <mergeCell ref="L4:L6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63" style="0" customWidth="1"/>
    <col min="3" max="3" width="15.33203125" style="0" customWidth="1"/>
  </cols>
  <sheetData>
    <row r="1" spans="1:3" ht="21.75" customHeight="1">
      <c r="A1" s="33"/>
      <c r="B1" s="33"/>
      <c r="C1" s="29" t="s">
        <v>5</v>
      </c>
    </row>
    <row r="2" spans="1:3" ht="25.5">
      <c r="A2" s="34" t="s">
        <v>6</v>
      </c>
      <c r="B2" s="34"/>
      <c r="C2" s="132"/>
    </row>
    <row r="3" spans="1:3" ht="21" customHeight="1">
      <c r="A3" s="36" t="s">
        <v>7</v>
      </c>
      <c r="C3" s="29"/>
    </row>
    <row r="4" spans="1:3" ht="26.25" customHeight="1">
      <c r="A4" s="41" t="s">
        <v>8</v>
      </c>
      <c r="B4" s="41" t="s">
        <v>9</v>
      </c>
      <c r="C4" s="40" t="s">
        <v>10</v>
      </c>
    </row>
    <row r="5" spans="1:9" ht="26.25" customHeight="1">
      <c r="A5" s="66" t="s">
        <v>11</v>
      </c>
      <c r="B5" s="66" t="s">
        <v>11</v>
      </c>
      <c r="C5" s="66" t="s">
        <v>11</v>
      </c>
      <c r="I5" s="9"/>
    </row>
    <row r="6" spans="1:6" ht="26.25" customHeight="1">
      <c r="A6" s="6" t="s">
        <v>12</v>
      </c>
      <c r="B6" s="14" t="s">
        <v>13</v>
      </c>
      <c r="C6" s="133">
        <v>0</v>
      </c>
      <c r="F6" s="9"/>
    </row>
    <row r="7" spans="1:5" ht="26.25" customHeight="1">
      <c r="A7" s="6" t="s">
        <v>14</v>
      </c>
      <c r="B7" s="14" t="s">
        <v>15</v>
      </c>
      <c r="C7" s="133">
        <v>0</v>
      </c>
      <c r="D7" s="9"/>
      <c r="E7" s="9"/>
    </row>
    <row r="8" spans="1:8" ht="26.25" customHeight="1">
      <c r="A8" s="6" t="s">
        <v>16</v>
      </c>
      <c r="B8" s="14" t="s">
        <v>17</v>
      </c>
      <c r="C8" s="134">
        <f>SUM(C9:C13)</f>
        <v>55</v>
      </c>
      <c r="D8" s="9"/>
      <c r="E8" s="9"/>
      <c r="F8" s="9"/>
      <c r="G8" s="9"/>
      <c r="H8" s="9"/>
    </row>
    <row r="9" spans="1:10" ht="26.25" customHeight="1">
      <c r="A9" s="6" t="s">
        <v>18</v>
      </c>
      <c r="B9" s="6" t="s">
        <v>19</v>
      </c>
      <c r="C9" s="135">
        <v>22</v>
      </c>
      <c r="D9" s="9"/>
      <c r="E9" s="9"/>
      <c r="F9" s="9"/>
      <c r="G9" s="9"/>
      <c r="H9" s="9"/>
      <c r="J9" s="9"/>
    </row>
    <row r="10" spans="1:8" ht="26.25" customHeight="1">
      <c r="A10" s="6" t="s">
        <v>20</v>
      </c>
      <c r="B10" s="6" t="s">
        <v>21</v>
      </c>
      <c r="C10" s="135">
        <v>0</v>
      </c>
      <c r="D10" s="9"/>
      <c r="E10" s="9"/>
      <c r="F10" s="9"/>
      <c r="H10" s="9"/>
    </row>
    <row r="11" spans="1:7" ht="26.25" customHeight="1">
      <c r="A11" s="6" t="s">
        <v>22</v>
      </c>
      <c r="B11" s="6" t="s">
        <v>23</v>
      </c>
      <c r="C11" s="135">
        <v>33</v>
      </c>
      <c r="D11" s="9"/>
      <c r="E11" s="9"/>
      <c r="F11" s="9"/>
      <c r="G11" s="9"/>
    </row>
    <row r="12" spans="1:6" ht="26.25" customHeight="1">
      <c r="A12" s="6" t="s">
        <v>24</v>
      </c>
      <c r="B12" s="6" t="s">
        <v>25</v>
      </c>
      <c r="C12" s="135">
        <v>0</v>
      </c>
      <c r="D12" s="9"/>
      <c r="E12" s="9"/>
      <c r="F12" s="9"/>
    </row>
    <row r="13" spans="1:9" ht="26.25" customHeight="1">
      <c r="A13" s="6" t="s">
        <v>26</v>
      </c>
      <c r="B13" s="6" t="s">
        <v>27</v>
      </c>
      <c r="C13" s="136">
        <v>0</v>
      </c>
      <c r="D13" s="9"/>
      <c r="E13" s="9"/>
      <c r="F13" s="9"/>
      <c r="I13" s="9"/>
    </row>
    <row r="14" spans="1:5" ht="26.25" customHeight="1">
      <c r="A14" s="6" t="s">
        <v>28</v>
      </c>
      <c r="B14" s="14" t="s">
        <v>29</v>
      </c>
      <c r="C14" s="137">
        <f>C15+C21+C27+C33+C34+C35+C36+C38+C39</f>
        <v>71</v>
      </c>
      <c r="D14" s="9"/>
      <c r="E14" s="9"/>
    </row>
    <row r="15" spans="1:6" ht="26.25" customHeight="1">
      <c r="A15" s="6" t="s">
        <v>30</v>
      </c>
      <c r="B15" s="6" t="s">
        <v>31</v>
      </c>
      <c r="C15" s="135">
        <f>SUM(C16:C20)</f>
        <v>46</v>
      </c>
      <c r="D15" s="9"/>
      <c r="E15" s="9"/>
      <c r="F15" s="9"/>
    </row>
    <row r="16" spans="1:6" ht="26.25" customHeight="1">
      <c r="A16" s="6" t="s">
        <v>32</v>
      </c>
      <c r="B16" s="6" t="s">
        <v>33</v>
      </c>
      <c r="C16" s="135">
        <v>18</v>
      </c>
      <c r="D16" s="9"/>
      <c r="E16" s="9"/>
      <c r="F16" s="9"/>
    </row>
    <row r="17" spans="1:6" ht="26.25" customHeight="1">
      <c r="A17" s="6" t="s">
        <v>34</v>
      </c>
      <c r="B17" s="6" t="s">
        <v>35</v>
      </c>
      <c r="C17" s="135">
        <v>0</v>
      </c>
      <c r="D17" s="9"/>
      <c r="E17" s="9"/>
      <c r="F17" s="9"/>
    </row>
    <row r="18" spans="1:5" ht="26.25" customHeight="1">
      <c r="A18" s="6" t="s">
        <v>36</v>
      </c>
      <c r="B18" s="6" t="s">
        <v>37</v>
      </c>
      <c r="C18" s="135">
        <v>28</v>
      </c>
      <c r="D18" s="9"/>
      <c r="E18" s="9"/>
    </row>
    <row r="19" spans="1:6" ht="26.25" customHeight="1">
      <c r="A19" s="6" t="s">
        <v>38</v>
      </c>
      <c r="B19" s="6" t="s">
        <v>39</v>
      </c>
      <c r="C19" s="135">
        <v>0</v>
      </c>
      <c r="D19" s="9"/>
      <c r="E19" s="9"/>
      <c r="F19" s="9"/>
    </row>
    <row r="20" spans="1:9" ht="26.25" customHeight="1">
      <c r="A20" s="6" t="s">
        <v>40</v>
      </c>
      <c r="B20" s="6" t="s">
        <v>41</v>
      </c>
      <c r="C20" s="136">
        <v>0</v>
      </c>
      <c r="D20" s="9"/>
      <c r="E20" s="9"/>
      <c r="F20" s="9"/>
      <c r="I20" s="9"/>
    </row>
    <row r="21" spans="1:8" ht="26.25" customHeight="1">
      <c r="A21" s="6" t="s">
        <v>42</v>
      </c>
      <c r="B21" s="14" t="s">
        <v>43</v>
      </c>
      <c r="C21" s="137">
        <f>SUM(C22:C26)</f>
        <v>1</v>
      </c>
      <c r="D21" s="9"/>
      <c r="E21" s="9"/>
      <c r="F21" s="9"/>
      <c r="H21" s="9"/>
    </row>
    <row r="22" spans="1:9" ht="26.25" customHeight="1">
      <c r="A22" s="6" t="s">
        <v>44</v>
      </c>
      <c r="B22" s="6" t="s">
        <v>45</v>
      </c>
      <c r="C22" s="135">
        <v>1</v>
      </c>
      <c r="D22" s="9"/>
      <c r="E22" s="9"/>
      <c r="F22" s="9"/>
      <c r="I22" s="9"/>
    </row>
    <row r="23" spans="1:5" ht="26.25" customHeight="1">
      <c r="A23" s="6" t="s">
        <v>46</v>
      </c>
      <c r="B23" s="6" t="s">
        <v>47</v>
      </c>
      <c r="C23" s="135">
        <v>0</v>
      </c>
      <c r="D23" s="9"/>
      <c r="E23" s="9"/>
    </row>
    <row r="24" spans="1:6" ht="26.25" customHeight="1">
      <c r="A24" s="6" t="s">
        <v>48</v>
      </c>
      <c r="B24" s="6" t="s">
        <v>49</v>
      </c>
      <c r="C24" s="135">
        <v>0</v>
      </c>
      <c r="D24" s="9"/>
      <c r="E24" s="9"/>
      <c r="F24" s="9"/>
    </row>
    <row r="25" spans="1:5" ht="26.25" customHeight="1">
      <c r="A25" s="6" t="s">
        <v>50</v>
      </c>
      <c r="B25" s="6" t="s">
        <v>51</v>
      </c>
      <c r="C25" s="135">
        <v>0</v>
      </c>
      <c r="D25" s="9"/>
      <c r="E25" s="9"/>
    </row>
    <row r="26" spans="1:6" ht="26.25" customHeight="1">
      <c r="A26" s="6" t="s">
        <v>52</v>
      </c>
      <c r="B26" s="6" t="s">
        <v>53</v>
      </c>
      <c r="C26" s="136">
        <v>0</v>
      </c>
      <c r="D26" s="9"/>
      <c r="E26" s="9"/>
      <c r="F26" s="9"/>
    </row>
    <row r="27" spans="1:6" ht="26.25" customHeight="1">
      <c r="A27" s="6" t="s">
        <v>54</v>
      </c>
      <c r="B27" s="14" t="s">
        <v>55</v>
      </c>
      <c r="C27" s="138">
        <f>SUM(C28:C32)</f>
        <v>21</v>
      </c>
      <c r="D27" s="9"/>
      <c r="E27" s="9"/>
      <c r="F27" s="9"/>
    </row>
    <row r="28" spans="1:5" ht="26.25" customHeight="1">
      <c r="A28" s="6" t="s">
        <v>56</v>
      </c>
      <c r="B28" s="6" t="s">
        <v>57</v>
      </c>
      <c r="C28" s="135">
        <v>21</v>
      </c>
      <c r="D28" s="9"/>
      <c r="E28" s="9"/>
    </row>
    <row r="29" spans="1:7" ht="26.25" customHeight="1">
      <c r="A29" s="6" t="s">
        <v>58</v>
      </c>
      <c r="B29" s="6" t="s">
        <v>59</v>
      </c>
      <c r="C29" s="135">
        <v>0</v>
      </c>
      <c r="D29" s="9"/>
      <c r="E29" s="9"/>
      <c r="G29" s="9"/>
    </row>
    <row r="30" spans="1:7" ht="26.25" customHeight="1">
      <c r="A30" s="6" t="s">
        <v>60</v>
      </c>
      <c r="B30" s="6" t="s">
        <v>61</v>
      </c>
      <c r="C30" s="135">
        <v>0</v>
      </c>
      <c r="D30" s="9"/>
      <c r="E30" s="9"/>
      <c r="G30" s="9"/>
    </row>
    <row r="31" spans="1:6" ht="26.25" customHeight="1">
      <c r="A31" s="6" t="s">
        <v>62</v>
      </c>
      <c r="B31" s="6" t="s">
        <v>63</v>
      </c>
      <c r="C31" s="135">
        <v>0</v>
      </c>
      <c r="D31" s="9"/>
      <c r="E31" s="9"/>
      <c r="F31" s="9"/>
    </row>
    <row r="32" spans="1:6" ht="26.25" customHeight="1">
      <c r="A32" s="6" t="s">
        <v>64</v>
      </c>
      <c r="B32" s="6" t="s">
        <v>65</v>
      </c>
      <c r="C32" s="135">
        <v>0</v>
      </c>
      <c r="D32" s="9"/>
      <c r="E32" s="9"/>
      <c r="F32" s="9"/>
    </row>
    <row r="33" spans="1:6" ht="26.25" customHeight="1">
      <c r="A33" s="6" t="s">
        <v>66</v>
      </c>
      <c r="B33" s="6" t="s">
        <v>67</v>
      </c>
      <c r="C33" s="135">
        <v>1</v>
      </c>
      <c r="D33" s="9"/>
      <c r="E33" s="9"/>
      <c r="F33" s="9"/>
    </row>
    <row r="34" spans="1:6" ht="26.25" customHeight="1">
      <c r="A34" s="6" t="s">
        <v>68</v>
      </c>
      <c r="B34" s="6" t="s">
        <v>69</v>
      </c>
      <c r="C34" s="135">
        <v>2</v>
      </c>
      <c r="D34" s="9"/>
      <c r="E34" s="9"/>
      <c r="F34" s="9"/>
    </row>
    <row r="35" spans="1:8" ht="26.25" customHeight="1">
      <c r="A35" s="6" t="s">
        <v>70</v>
      </c>
      <c r="B35" s="6" t="s">
        <v>71</v>
      </c>
      <c r="C35" s="135">
        <v>0</v>
      </c>
      <c r="D35" s="9"/>
      <c r="E35" s="9"/>
      <c r="F35" s="9"/>
      <c r="H35" s="9"/>
    </row>
    <row r="36" spans="1:9" ht="26.25" customHeight="1">
      <c r="A36" s="6" t="s">
        <v>72</v>
      </c>
      <c r="B36" s="6" t="s">
        <v>73</v>
      </c>
      <c r="C36" s="135">
        <v>0</v>
      </c>
      <c r="D36" s="9"/>
      <c r="E36" s="9"/>
      <c r="I36" s="9"/>
    </row>
    <row r="37" spans="1:8" ht="26.25" customHeight="1">
      <c r="A37" s="6" t="s">
        <v>74</v>
      </c>
      <c r="B37" s="6" t="s">
        <v>75</v>
      </c>
      <c r="C37" s="135">
        <v>0</v>
      </c>
      <c r="D37" s="9"/>
      <c r="E37" s="9"/>
      <c r="F37" s="9"/>
      <c r="H37" s="9"/>
    </row>
    <row r="38" spans="1:7" ht="26.25" customHeight="1">
      <c r="A38" s="6" t="s">
        <v>76</v>
      </c>
      <c r="B38" s="6" t="s">
        <v>77</v>
      </c>
      <c r="C38" s="135">
        <v>0</v>
      </c>
      <c r="D38" s="9"/>
      <c r="E38" s="9"/>
      <c r="F38" s="9"/>
      <c r="G38" s="9"/>
    </row>
    <row r="39" spans="1:7" ht="26.25" customHeight="1">
      <c r="A39" s="6" t="s">
        <v>78</v>
      </c>
      <c r="B39" s="6" t="s">
        <v>79</v>
      </c>
      <c r="C39" s="136">
        <v>0</v>
      </c>
      <c r="D39" s="9"/>
      <c r="E39" s="9"/>
      <c r="F39" s="9"/>
      <c r="G39" s="9"/>
    </row>
    <row r="40" spans="1:7" ht="26.25" customHeight="1">
      <c r="A40" s="6" t="s">
        <v>80</v>
      </c>
      <c r="B40" s="14" t="s">
        <v>81</v>
      </c>
      <c r="C40" s="137">
        <f>C41+C42+C45+C48+C51+C54+C57</f>
        <v>13</v>
      </c>
      <c r="D40" s="9"/>
      <c r="E40" s="9"/>
      <c r="F40" s="9"/>
      <c r="G40" s="9"/>
    </row>
    <row r="41" spans="1:8" ht="26.25" customHeight="1">
      <c r="A41" s="6" t="s">
        <v>82</v>
      </c>
      <c r="B41" s="6" t="s">
        <v>83</v>
      </c>
      <c r="C41" s="136">
        <v>0</v>
      </c>
      <c r="D41" s="9"/>
      <c r="E41" s="9"/>
      <c r="F41" s="9"/>
      <c r="H41" s="9"/>
    </row>
    <row r="42" spans="1:7" ht="26.25" customHeight="1">
      <c r="A42" s="6" t="s">
        <v>84</v>
      </c>
      <c r="B42" s="6" t="s">
        <v>85</v>
      </c>
      <c r="C42" s="138">
        <f>C43+C44</f>
        <v>0</v>
      </c>
      <c r="D42" s="9"/>
      <c r="E42" s="9"/>
      <c r="G42" s="9"/>
    </row>
    <row r="43" spans="1:6" ht="26.25" customHeight="1">
      <c r="A43" s="6" t="s">
        <v>86</v>
      </c>
      <c r="B43" s="6" t="s">
        <v>87</v>
      </c>
      <c r="C43" s="135">
        <v>0</v>
      </c>
      <c r="D43" s="9"/>
      <c r="E43" s="9"/>
      <c r="F43" s="9"/>
    </row>
    <row r="44" spans="1:8" ht="26.25" customHeight="1">
      <c r="A44" s="6" t="s">
        <v>88</v>
      </c>
      <c r="B44" s="6" t="s">
        <v>89</v>
      </c>
      <c r="C44" s="136">
        <v>0</v>
      </c>
      <c r="D44" s="9"/>
      <c r="E44" s="9"/>
      <c r="F44" s="9"/>
      <c r="H44" s="9"/>
    </row>
    <row r="45" spans="1:5" ht="26.25" customHeight="1">
      <c r="A45" s="6" t="s">
        <v>90</v>
      </c>
      <c r="B45" s="6" t="s">
        <v>91</v>
      </c>
      <c r="C45" s="138">
        <f>C46+C47</f>
        <v>0</v>
      </c>
      <c r="D45" s="9"/>
      <c r="E45" s="9"/>
    </row>
    <row r="46" spans="1:6" ht="26.25" customHeight="1">
      <c r="A46" s="6" t="s">
        <v>92</v>
      </c>
      <c r="B46" s="6" t="s">
        <v>93</v>
      </c>
      <c r="C46" s="135">
        <v>0</v>
      </c>
      <c r="D46" s="9"/>
      <c r="E46" s="9"/>
      <c r="F46" s="9"/>
    </row>
    <row r="47" spans="1:6" ht="26.25" customHeight="1">
      <c r="A47" s="6" t="s">
        <v>94</v>
      </c>
      <c r="B47" s="6" t="s">
        <v>95</v>
      </c>
      <c r="C47" s="136">
        <v>0</v>
      </c>
      <c r="D47" s="9"/>
      <c r="E47" s="9"/>
      <c r="F47" s="9"/>
    </row>
    <row r="48" spans="1:6" ht="26.25" customHeight="1">
      <c r="A48" s="6" t="s">
        <v>96</v>
      </c>
      <c r="B48" s="6" t="s">
        <v>97</v>
      </c>
      <c r="C48" s="138">
        <f>C49+C50</f>
        <v>0</v>
      </c>
      <c r="D48" s="9"/>
      <c r="E48" s="9"/>
      <c r="F48" s="9"/>
    </row>
    <row r="49" spans="1:5" ht="26.25" customHeight="1">
      <c r="A49" s="6" t="s">
        <v>98</v>
      </c>
      <c r="B49" s="6" t="s">
        <v>99</v>
      </c>
      <c r="C49" s="135">
        <v>0</v>
      </c>
      <c r="D49" s="9"/>
      <c r="E49" s="9"/>
    </row>
    <row r="50" spans="1:6" ht="26.25" customHeight="1">
      <c r="A50" s="6" t="s">
        <v>100</v>
      </c>
      <c r="B50" s="6" t="s">
        <v>101</v>
      </c>
      <c r="C50" s="136">
        <v>0</v>
      </c>
      <c r="D50" s="9"/>
      <c r="E50" s="9"/>
      <c r="F50" s="9"/>
    </row>
    <row r="51" spans="1:7" ht="26.25" customHeight="1">
      <c r="A51" s="6" t="s">
        <v>102</v>
      </c>
      <c r="B51" s="6" t="s">
        <v>103</v>
      </c>
      <c r="C51" s="138">
        <f>C52+C53</f>
        <v>0</v>
      </c>
      <c r="D51" s="9"/>
      <c r="E51" s="9"/>
      <c r="G51" s="9"/>
    </row>
    <row r="52" spans="1:6" ht="26.25" customHeight="1">
      <c r="A52" s="6" t="s">
        <v>104</v>
      </c>
      <c r="B52" s="6" t="s">
        <v>105</v>
      </c>
      <c r="C52" s="135">
        <v>0</v>
      </c>
      <c r="D52" s="9"/>
      <c r="E52" s="9"/>
      <c r="F52" s="9"/>
    </row>
    <row r="53" spans="1:6" ht="26.25" customHeight="1">
      <c r="A53" s="6" t="s">
        <v>106</v>
      </c>
      <c r="B53" s="6" t="s">
        <v>107</v>
      </c>
      <c r="C53" s="136">
        <v>0</v>
      </c>
      <c r="D53" s="9"/>
      <c r="E53" s="9"/>
      <c r="F53" s="9"/>
    </row>
    <row r="54" spans="1:5" ht="26.25" customHeight="1">
      <c r="A54" s="6" t="s">
        <v>108</v>
      </c>
      <c r="B54" s="6" t="s">
        <v>109</v>
      </c>
      <c r="C54" s="138">
        <f>C55+C56</f>
        <v>10</v>
      </c>
      <c r="D54" s="9"/>
      <c r="E54" s="9"/>
    </row>
    <row r="55" spans="1:6" ht="26.25" customHeight="1">
      <c r="A55" s="6" t="s">
        <v>110</v>
      </c>
      <c r="B55" s="139" t="s">
        <v>111</v>
      </c>
      <c r="C55" s="135">
        <v>3</v>
      </c>
      <c r="D55" s="9"/>
      <c r="E55" s="9"/>
      <c r="F55" s="9"/>
    </row>
    <row r="56" spans="1:7" ht="26.25" customHeight="1">
      <c r="A56" s="6" t="s">
        <v>112</v>
      </c>
      <c r="B56" s="6" t="s">
        <v>113</v>
      </c>
      <c r="C56" s="136">
        <v>7</v>
      </c>
      <c r="D56" s="9"/>
      <c r="E56" s="9"/>
      <c r="F56" s="9"/>
      <c r="G56" s="9"/>
    </row>
    <row r="57" spans="1:6" ht="26.25" customHeight="1">
      <c r="A57" s="6" t="s">
        <v>114</v>
      </c>
      <c r="B57" s="6" t="s">
        <v>115</v>
      </c>
      <c r="C57" s="138">
        <f>C58+C59</f>
        <v>3</v>
      </c>
      <c r="D57" s="9"/>
      <c r="E57" s="9"/>
      <c r="F57" s="9"/>
    </row>
    <row r="58" spans="1:5" ht="26.25" customHeight="1">
      <c r="A58" s="6" t="s">
        <v>116</v>
      </c>
      <c r="B58" s="6" t="s">
        <v>117</v>
      </c>
      <c r="C58" s="135">
        <v>1</v>
      </c>
      <c r="D58" s="9"/>
      <c r="E58" s="9"/>
    </row>
    <row r="59" spans="1:7" ht="26.25" customHeight="1">
      <c r="A59" s="6" t="s">
        <v>118</v>
      </c>
      <c r="B59" s="6" t="s">
        <v>119</v>
      </c>
      <c r="C59" s="136">
        <v>2</v>
      </c>
      <c r="D59" s="9"/>
      <c r="E59" s="9"/>
      <c r="F59" s="9"/>
      <c r="G59" s="9"/>
    </row>
    <row r="60" spans="1:6" ht="26.25" customHeight="1">
      <c r="A60" s="6" t="s">
        <v>120</v>
      </c>
      <c r="B60" s="14" t="s">
        <v>121</v>
      </c>
      <c r="C60" s="138">
        <f>C61+C62+C65+C68+C71+C74+C77</f>
        <v>1</v>
      </c>
      <c r="D60" s="9"/>
      <c r="E60" s="9"/>
      <c r="F60" s="9"/>
    </row>
    <row r="61" spans="1:6" ht="26.25" customHeight="1">
      <c r="A61" s="6" t="s">
        <v>122</v>
      </c>
      <c r="B61" s="6" t="s">
        <v>123</v>
      </c>
      <c r="C61" s="136">
        <v>0</v>
      </c>
      <c r="D61" s="9"/>
      <c r="E61" s="9"/>
      <c r="F61" s="9"/>
    </row>
    <row r="62" spans="1:7" ht="26.25" customHeight="1">
      <c r="A62" s="6" t="s">
        <v>124</v>
      </c>
      <c r="B62" s="6" t="s">
        <v>125</v>
      </c>
      <c r="C62" s="138">
        <f>C63+C64</f>
        <v>0</v>
      </c>
      <c r="D62" s="9"/>
      <c r="E62" s="9"/>
      <c r="F62" s="9"/>
      <c r="G62" s="9"/>
    </row>
    <row r="63" spans="1:5" ht="26.25" customHeight="1">
      <c r="A63" s="6" t="s">
        <v>126</v>
      </c>
      <c r="B63" s="6" t="s">
        <v>127</v>
      </c>
      <c r="C63" s="135">
        <v>0</v>
      </c>
      <c r="D63" s="9"/>
      <c r="E63" s="9"/>
    </row>
    <row r="64" spans="1:7" ht="26.25" customHeight="1">
      <c r="A64" s="6" t="s">
        <v>128</v>
      </c>
      <c r="B64" s="6" t="s">
        <v>129</v>
      </c>
      <c r="C64" s="136">
        <v>0</v>
      </c>
      <c r="D64" s="9"/>
      <c r="E64" s="9"/>
      <c r="F64" s="9"/>
      <c r="G64" s="9"/>
    </row>
    <row r="65" spans="1:6" ht="26.25" customHeight="1">
      <c r="A65" s="6" t="s">
        <v>130</v>
      </c>
      <c r="B65" s="140" t="s">
        <v>131</v>
      </c>
      <c r="C65" s="138">
        <f>C66+C67</f>
        <v>0</v>
      </c>
      <c r="D65" s="9"/>
      <c r="E65" s="9"/>
      <c r="F65" s="9"/>
    </row>
    <row r="66" spans="1:7" ht="26.25" customHeight="1">
      <c r="A66" s="6" t="s">
        <v>132</v>
      </c>
      <c r="B66" s="141" t="s">
        <v>133</v>
      </c>
      <c r="C66" s="135">
        <v>0</v>
      </c>
      <c r="D66" s="9"/>
      <c r="F66" s="9"/>
      <c r="G66" s="9"/>
    </row>
    <row r="67" spans="1:5" ht="26.25" customHeight="1">
      <c r="A67" s="6" t="s">
        <v>134</v>
      </c>
      <c r="B67" s="141" t="s">
        <v>135</v>
      </c>
      <c r="C67" s="136">
        <v>0</v>
      </c>
      <c r="D67" s="9"/>
      <c r="E67" s="9"/>
    </row>
    <row r="68" spans="1:7" ht="26.25" customHeight="1">
      <c r="A68" s="6" t="s">
        <v>136</v>
      </c>
      <c r="B68" s="142" t="s">
        <v>137</v>
      </c>
      <c r="C68" s="138">
        <f>C69+C70</f>
        <v>0</v>
      </c>
      <c r="D68" s="9"/>
      <c r="E68" s="9"/>
      <c r="F68" s="9"/>
      <c r="G68" s="9"/>
    </row>
    <row r="69" spans="1:7" ht="26.25" customHeight="1">
      <c r="A69" s="6" t="s">
        <v>138</v>
      </c>
      <c r="B69" s="143" t="s">
        <v>139</v>
      </c>
      <c r="C69" s="135">
        <v>0</v>
      </c>
      <c r="D69" s="9"/>
      <c r="E69" s="9"/>
      <c r="F69" s="9"/>
      <c r="G69" s="9"/>
    </row>
    <row r="70" spans="1:9" ht="26.25" customHeight="1">
      <c r="A70" s="6" t="s">
        <v>140</v>
      </c>
      <c r="B70" s="143" t="s">
        <v>141</v>
      </c>
      <c r="C70" s="136">
        <v>0</v>
      </c>
      <c r="D70" s="9"/>
      <c r="E70" s="9"/>
      <c r="F70" s="9"/>
      <c r="G70" s="9"/>
      <c r="H70" s="9"/>
      <c r="I70" s="9"/>
    </row>
    <row r="71" spans="1:9" ht="26.25" customHeight="1">
      <c r="A71" s="6" t="s">
        <v>142</v>
      </c>
      <c r="B71" s="143" t="s">
        <v>143</v>
      </c>
      <c r="C71" s="138">
        <f>C72+C73</f>
        <v>0</v>
      </c>
      <c r="D71" s="9"/>
      <c r="E71" s="9"/>
      <c r="F71" s="9"/>
      <c r="G71" s="9"/>
      <c r="H71" s="9"/>
      <c r="I71" s="9"/>
    </row>
    <row r="72" spans="1:8" ht="26.25" customHeight="1">
      <c r="A72" s="6" t="s">
        <v>144</v>
      </c>
      <c r="B72" s="141" t="s">
        <v>145</v>
      </c>
      <c r="C72" s="135">
        <v>0</v>
      </c>
      <c r="D72" s="9"/>
      <c r="E72" s="9"/>
      <c r="F72" s="9"/>
      <c r="G72" s="9"/>
      <c r="H72" s="9"/>
    </row>
    <row r="73" spans="1:8" ht="26.25" customHeight="1">
      <c r="A73" s="6" t="s">
        <v>146</v>
      </c>
      <c r="B73" s="141" t="s">
        <v>147</v>
      </c>
      <c r="C73" s="136">
        <v>0</v>
      </c>
      <c r="D73" s="9"/>
      <c r="E73" s="9"/>
      <c r="F73" s="9"/>
      <c r="G73" s="9"/>
      <c r="H73" s="9"/>
    </row>
    <row r="74" spans="1:9" ht="26.25" customHeight="1">
      <c r="A74" s="6" t="s">
        <v>148</v>
      </c>
      <c r="B74" s="14" t="s">
        <v>149</v>
      </c>
      <c r="C74" s="138">
        <f>C75+C76</f>
        <v>1</v>
      </c>
      <c r="D74" s="9"/>
      <c r="E74" s="9"/>
      <c r="F74" s="9"/>
      <c r="I74" s="9"/>
    </row>
    <row r="75" spans="1:10" ht="26.25" customHeight="1">
      <c r="A75" s="6" t="s">
        <v>150</v>
      </c>
      <c r="B75" s="141" t="s">
        <v>151</v>
      </c>
      <c r="C75" s="135">
        <v>0</v>
      </c>
      <c r="D75" s="9"/>
      <c r="E75" s="9"/>
      <c r="F75" s="9"/>
      <c r="G75" s="9"/>
      <c r="H75" s="9"/>
      <c r="I75" s="9"/>
      <c r="J75" s="9"/>
    </row>
    <row r="76" spans="1:9" ht="26.25" customHeight="1">
      <c r="A76" s="6" t="s">
        <v>152</v>
      </c>
      <c r="B76" s="141" t="s">
        <v>153</v>
      </c>
      <c r="C76" s="136">
        <v>1</v>
      </c>
      <c r="D76" s="9"/>
      <c r="E76" s="9"/>
      <c r="F76" s="9"/>
      <c r="G76" s="9"/>
      <c r="H76" s="9"/>
      <c r="I76" s="9"/>
    </row>
    <row r="77" spans="1:6" ht="26.25" customHeight="1">
      <c r="A77" s="6" t="s">
        <v>154</v>
      </c>
      <c r="B77" s="63" t="s">
        <v>155</v>
      </c>
      <c r="C77" s="138">
        <f>C78+C79</f>
        <v>0</v>
      </c>
      <c r="D77" s="9"/>
      <c r="E77" s="9"/>
      <c r="F77" s="9"/>
    </row>
    <row r="78" spans="1:5" ht="26.25" customHeight="1">
      <c r="A78" s="6" t="s">
        <v>156</v>
      </c>
      <c r="B78" s="144" t="s">
        <v>157</v>
      </c>
      <c r="C78" s="135">
        <v>0</v>
      </c>
      <c r="D78" s="9"/>
      <c r="E78" s="9"/>
    </row>
    <row r="79" spans="1:7" ht="26.25" customHeight="1">
      <c r="A79" s="6" t="s">
        <v>158</v>
      </c>
      <c r="B79" s="145" t="s">
        <v>159</v>
      </c>
      <c r="C79" s="136">
        <v>0</v>
      </c>
      <c r="D79" s="9"/>
      <c r="E79" s="9"/>
      <c r="F79" s="9"/>
      <c r="G79" s="9"/>
    </row>
    <row r="80" spans="1:8" ht="26.25" customHeight="1">
      <c r="A80" s="6" t="s">
        <v>160</v>
      </c>
      <c r="B80" s="64" t="s">
        <v>161</v>
      </c>
      <c r="C80" s="138">
        <f>SUM(C81:C84)</f>
        <v>0</v>
      </c>
      <c r="D80" s="9"/>
      <c r="E80" s="9"/>
      <c r="F80" s="9"/>
      <c r="G80" s="9"/>
      <c r="H80" s="9"/>
    </row>
    <row r="81" spans="1:9" ht="26.25" customHeight="1">
      <c r="A81" s="6" t="s">
        <v>162</v>
      </c>
      <c r="B81" s="145" t="s">
        <v>163</v>
      </c>
      <c r="C81" s="135">
        <v>0</v>
      </c>
      <c r="D81" s="9"/>
      <c r="E81" s="9"/>
      <c r="F81" s="9"/>
      <c r="G81" s="9"/>
      <c r="H81" s="9"/>
      <c r="I81" s="9"/>
    </row>
    <row r="82" spans="1:9" ht="26.25" customHeight="1">
      <c r="A82" s="6" t="s">
        <v>164</v>
      </c>
      <c r="B82" s="145" t="s">
        <v>165</v>
      </c>
      <c r="C82" s="135">
        <v>0</v>
      </c>
      <c r="D82" s="9"/>
      <c r="E82" s="9"/>
      <c r="F82" s="9"/>
      <c r="G82" s="9"/>
      <c r="H82" s="9"/>
      <c r="I82" s="9"/>
    </row>
    <row r="83" spans="1:16" ht="26.25" customHeight="1">
      <c r="A83" s="6" t="s">
        <v>166</v>
      </c>
      <c r="B83" s="145" t="s">
        <v>167</v>
      </c>
      <c r="C83" s="135">
        <v>0</v>
      </c>
      <c r="D83" s="9"/>
      <c r="E83" s="9"/>
      <c r="F83" s="9"/>
      <c r="G83" s="9"/>
      <c r="H83" s="9"/>
      <c r="I83" s="9"/>
      <c r="P83" s="9"/>
    </row>
    <row r="84" spans="1:9" ht="26.25" customHeight="1">
      <c r="A84" s="6" t="s">
        <v>168</v>
      </c>
      <c r="B84" s="145" t="s">
        <v>169</v>
      </c>
      <c r="C84" s="136">
        <v>0</v>
      </c>
      <c r="D84" s="9"/>
      <c r="E84" s="9"/>
      <c r="F84" s="9"/>
      <c r="G84" s="9"/>
      <c r="H84" s="9"/>
      <c r="I84" s="9"/>
    </row>
    <row r="85" spans="1:7" ht="26.25" customHeight="1">
      <c r="A85" s="6" t="s">
        <v>170</v>
      </c>
      <c r="B85" s="6" t="s">
        <v>171</v>
      </c>
      <c r="C85" s="138">
        <f>SUM(C86:C91)</f>
        <v>0</v>
      </c>
      <c r="D85" s="9"/>
      <c r="E85" s="9"/>
      <c r="F85" s="9"/>
      <c r="G85" s="9"/>
    </row>
    <row r="86" spans="1:7" ht="26.25" customHeight="1">
      <c r="A86" s="6" t="s">
        <v>172</v>
      </c>
      <c r="B86" s="6" t="s">
        <v>173</v>
      </c>
      <c r="C86" s="135">
        <v>0</v>
      </c>
      <c r="D86" s="9"/>
      <c r="E86" s="9"/>
      <c r="F86" s="9"/>
      <c r="G86" s="9"/>
    </row>
    <row r="87" spans="1:3" s="9" customFormat="1" ht="26.25" customHeight="1">
      <c r="A87" s="6" t="s">
        <v>174</v>
      </c>
      <c r="B87" s="6" t="s">
        <v>175</v>
      </c>
      <c r="C87" s="135">
        <v>0</v>
      </c>
    </row>
    <row r="88" spans="1:7" ht="26.25" customHeight="1">
      <c r="A88" s="6" t="s">
        <v>176</v>
      </c>
      <c r="B88" s="6" t="s">
        <v>177</v>
      </c>
      <c r="C88" s="135">
        <v>0</v>
      </c>
      <c r="D88" s="9"/>
      <c r="E88" s="9"/>
      <c r="F88" s="9"/>
      <c r="G88" s="9"/>
    </row>
    <row r="89" spans="1:8" ht="26.25" customHeight="1">
      <c r="A89" s="6" t="s">
        <v>178</v>
      </c>
      <c r="B89" s="6" t="s">
        <v>179</v>
      </c>
      <c r="C89" s="135">
        <v>0</v>
      </c>
      <c r="D89" s="9"/>
      <c r="E89" s="9"/>
      <c r="F89" s="9"/>
      <c r="G89" s="9"/>
      <c r="H89" s="9"/>
    </row>
    <row r="90" spans="1:8" ht="26.25" customHeight="1">
      <c r="A90" s="6" t="s">
        <v>180</v>
      </c>
      <c r="B90" s="6" t="s">
        <v>181</v>
      </c>
      <c r="C90" s="135">
        <v>0</v>
      </c>
      <c r="D90" s="9"/>
      <c r="E90" s="9"/>
      <c r="G90" s="9"/>
      <c r="H90" s="9"/>
    </row>
    <row r="91" spans="1:9" ht="26.25" customHeight="1">
      <c r="A91" s="6" t="s">
        <v>182</v>
      </c>
      <c r="B91" s="6" t="s">
        <v>183</v>
      </c>
      <c r="C91" s="136">
        <v>0</v>
      </c>
      <c r="D91" s="9"/>
      <c r="E91" s="9"/>
      <c r="F91" s="9"/>
      <c r="G91" s="9"/>
      <c r="H91" s="9"/>
      <c r="I91" s="9"/>
    </row>
    <row r="92" spans="1:9" ht="26.25" customHeight="1">
      <c r="A92" s="6" t="s">
        <v>184</v>
      </c>
      <c r="B92" s="14" t="s">
        <v>185</v>
      </c>
      <c r="C92" s="146">
        <v>0</v>
      </c>
      <c r="D92" s="9"/>
      <c r="E92" s="9"/>
      <c r="F92" s="9"/>
      <c r="G92" s="9"/>
      <c r="H92" s="9"/>
      <c r="I92" s="9"/>
    </row>
    <row r="93" spans="1:9" ht="26.25" customHeight="1">
      <c r="A93" s="6" t="s">
        <v>186</v>
      </c>
      <c r="B93" s="14" t="s">
        <v>187</v>
      </c>
      <c r="C93" s="147">
        <f>SUM(C94:C97)</f>
        <v>2002</v>
      </c>
      <c r="D93" s="9"/>
      <c r="E93" s="9"/>
      <c r="G93" s="9"/>
      <c r="H93" s="9"/>
      <c r="I93" s="9"/>
    </row>
    <row r="94" spans="1:9" ht="26.25" customHeight="1">
      <c r="A94" s="6" t="s">
        <v>188</v>
      </c>
      <c r="B94" s="6" t="s">
        <v>189</v>
      </c>
      <c r="C94" s="148">
        <v>2002</v>
      </c>
      <c r="D94" s="9"/>
      <c r="E94" s="9"/>
      <c r="F94" s="9"/>
      <c r="G94" s="9"/>
      <c r="H94" s="9"/>
      <c r="I94" s="9"/>
    </row>
    <row r="95" spans="1:6" ht="26.25" customHeight="1">
      <c r="A95" s="6" t="s">
        <v>190</v>
      </c>
      <c r="B95" s="6" t="s">
        <v>191</v>
      </c>
      <c r="C95" s="148">
        <v>0</v>
      </c>
      <c r="D95" s="9"/>
      <c r="E95" s="9"/>
      <c r="F95" s="9"/>
    </row>
    <row r="96" spans="1:10" ht="26.25" customHeight="1">
      <c r="A96" s="6" t="s">
        <v>192</v>
      </c>
      <c r="B96" s="6" t="s">
        <v>193</v>
      </c>
      <c r="C96" s="148">
        <v>0</v>
      </c>
      <c r="D96" s="9"/>
      <c r="E96" s="9"/>
      <c r="F96" s="9"/>
      <c r="G96" s="9"/>
      <c r="H96" s="9"/>
      <c r="J96" s="9"/>
    </row>
    <row r="97" spans="1:12" ht="26.25" customHeight="1">
      <c r="A97" s="6" t="s">
        <v>194</v>
      </c>
      <c r="B97" s="6" t="s">
        <v>195</v>
      </c>
      <c r="C97" s="148">
        <v>0</v>
      </c>
      <c r="D97" s="9"/>
      <c r="E97" s="9"/>
      <c r="F97" s="9"/>
      <c r="G97" s="9"/>
      <c r="H97" s="9"/>
      <c r="I97" s="9"/>
      <c r="L97" s="9"/>
    </row>
    <row r="98" spans="1:7" ht="26.25" customHeight="1">
      <c r="A98" s="6" t="s">
        <v>196</v>
      </c>
      <c r="B98" s="6" t="s">
        <v>197</v>
      </c>
      <c r="C98" s="8">
        <v>0</v>
      </c>
      <c r="D98" s="9"/>
      <c r="E98" s="9"/>
      <c r="F98" s="9"/>
      <c r="G98" s="9"/>
    </row>
    <row r="99" spans="1:7" ht="26.25" customHeight="1">
      <c r="A99" s="6" t="s">
        <v>198</v>
      </c>
      <c r="B99" s="14" t="s">
        <v>199</v>
      </c>
      <c r="C99" s="138">
        <f>SUM(C100:C105)</f>
        <v>3</v>
      </c>
      <c r="D99" s="9"/>
      <c r="E99" s="9"/>
      <c r="F99" s="9"/>
      <c r="G99" s="9"/>
    </row>
    <row r="100" spans="1:6" ht="26.25" customHeight="1">
      <c r="A100" s="6" t="s">
        <v>200</v>
      </c>
      <c r="B100" s="6" t="s">
        <v>201</v>
      </c>
      <c r="C100" s="135">
        <v>3</v>
      </c>
      <c r="D100" s="9"/>
      <c r="E100" s="9"/>
      <c r="F100" s="9"/>
    </row>
    <row r="101" spans="1:7" ht="26.25" customHeight="1">
      <c r="A101" s="6" t="s">
        <v>202</v>
      </c>
      <c r="B101" s="6" t="s">
        <v>203</v>
      </c>
      <c r="C101" s="135">
        <v>0</v>
      </c>
      <c r="D101" s="9"/>
      <c r="E101" s="9"/>
      <c r="F101" s="9"/>
      <c r="G101" s="9"/>
    </row>
    <row r="102" spans="1:9" ht="26.25" customHeight="1">
      <c r="A102" s="6" t="s">
        <v>204</v>
      </c>
      <c r="B102" s="6" t="s">
        <v>205</v>
      </c>
      <c r="C102" s="135">
        <v>0</v>
      </c>
      <c r="D102" s="9"/>
      <c r="E102" s="9"/>
      <c r="F102" s="9"/>
      <c r="G102" s="9"/>
      <c r="H102" s="9"/>
      <c r="I102" s="9"/>
    </row>
    <row r="103" spans="1:9" ht="26.25" customHeight="1">
      <c r="A103" s="149">
        <v>101</v>
      </c>
      <c r="B103" s="6" t="s">
        <v>206</v>
      </c>
      <c r="C103" s="135">
        <v>0</v>
      </c>
      <c r="D103" s="9"/>
      <c r="E103" s="9"/>
      <c r="F103" s="9"/>
      <c r="G103" s="9"/>
      <c r="H103" s="9"/>
      <c r="I103" s="9"/>
    </row>
    <row r="104" spans="1:9" ht="26.25" customHeight="1">
      <c r="A104" s="6" t="s">
        <v>207</v>
      </c>
      <c r="B104" s="6" t="s">
        <v>208</v>
      </c>
      <c r="C104" s="135">
        <v>0</v>
      </c>
      <c r="D104" s="9"/>
      <c r="E104" s="9"/>
      <c r="F104" s="9"/>
      <c r="G104" s="9"/>
      <c r="H104" s="9"/>
      <c r="I104" s="9"/>
    </row>
    <row r="105" spans="1:9" ht="26.25" customHeight="1">
      <c r="A105" s="6" t="s">
        <v>209</v>
      </c>
      <c r="B105" s="6" t="s">
        <v>210</v>
      </c>
      <c r="C105" s="136">
        <v>0</v>
      </c>
      <c r="D105" s="9"/>
      <c r="E105" s="9"/>
      <c r="F105" s="9"/>
      <c r="G105" s="9"/>
      <c r="H105" s="9"/>
      <c r="I105" s="9"/>
    </row>
    <row r="106" spans="1:9" ht="26.25" customHeight="1">
      <c r="A106" s="6" t="s">
        <v>211</v>
      </c>
      <c r="B106" s="14" t="s">
        <v>212</v>
      </c>
      <c r="C106" s="137">
        <f>SUM(C107:C109)</f>
        <v>3</v>
      </c>
      <c r="D106" s="9"/>
      <c r="E106" s="9"/>
      <c r="F106" s="9"/>
      <c r="G106" s="9"/>
      <c r="H106" s="9"/>
      <c r="I106" s="9"/>
    </row>
    <row r="107" spans="1:5" ht="26.25" customHeight="1">
      <c r="A107" s="6" t="s">
        <v>213</v>
      </c>
      <c r="B107" s="6" t="s">
        <v>214</v>
      </c>
      <c r="C107" s="135">
        <v>3</v>
      </c>
      <c r="D107" s="9"/>
      <c r="E107" s="9"/>
    </row>
    <row r="108" spans="1:5" ht="26.25" customHeight="1">
      <c r="A108" s="6" t="s">
        <v>215</v>
      </c>
      <c r="B108" s="6" t="s">
        <v>216</v>
      </c>
      <c r="C108" s="135">
        <v>0</v>
      </c>
      <c r="D108" s="9"/>
      <c r="E108" s="9"/>
    </row>
    <row r="109" spans="1:5" ht="26.25" customHeight="1">
      <c r="A109" s="6" t="s">
        <v>217</v>
      </c>
      <c r="B109" s="6" t="s">
        <v>218</v>
      </c>
      <c r="C109" s="136">
        <v>0</v>
      </c>
      <c r="D109" s="9"/>
      <c r="E109" s="9"/>
    </row>
    <row r="110" spans="1:7" ht="26.25" customHeight="1">
      <c r="A110" s="6" t="s">
        <v>219</v>
      </c>
      <c r="B110" s="14" t="s">
        <v>220</v>
      </c>
      <c r="C110" s="138">
        <v>0</v>
      </c>
      <c r="D110" s="9"/>
      <c r="E110" s="9"/>
      <c r="F110" s="9"/>
      <c r="G110" s="9"/>
    </row>
    <row r="111" spans="1:8" ht="26.25" customHeight="1">
      <c r="A111" s="6" t="s">
        <v>221</v>
      </c>
      <c r="B111" s="6" t="s">
        <v>222</v>
      </c>
      <c r="C111" s="135">
        <v>0</v>
      </c>
      <c r="E111" s="9"/>
      <c r="F111" s="9"/>
      <c r="G111" s="9"/>
      <c r="H111" s="9"/>
    </row>
    <row r="112" spans="1:9" ht="26.25" customHeight="1">
      <c r="A112" s="6" t="s">
        <v>223</v>
      </c>
      <c r="B112" s="6" t="s">
        <v>224</v>
      </c>
      <c r="C112" s="135">
        <v>0</v>
      </c>
      <c r="D112" s="9"/>
      <c r="E112" s="9"/>
      <c r="F112" s="9"/>
      <c r="G112" s="9"/>
      <c r="H112" s="9"/>
      <c r="I112" s="9"/>
    </row>
    <row r="113" spans="1:9" ht="26.25" customHeight="1">
      <c r="A113" s="6" t="s">
        <v>225</v>
      </c>
      <c r="B113" s="6" t="s">
        <v>226</v>
      </c>
      <c r="C113" s="135">
        <v>0</v>
      </c>
      <c r="D113" s="9"/>
      <c r="E113" s="9"/>
      <c r="F113" s="9"/>
      <c r="G113" s="9"/>
      <c r="H113" s="9"/>
      <c r="I113" s="9"/>
    </row>
    <row r="114" spans="1:9" ht="26.25" customHeight="1">
      <c r="A114" s="6" t="s">
        <v>227</v>
      </c>
      <c r="B114" s="6" t="s">
        <v>228</v>
      </c>
      <c r="C114" s="136">
        <v>0</v>
      </c>
      <c r="D114" s="9"/>
      <c r="E114" s="9"/>
      <c r="F114" s="9"/>
      <c r="G114" s="9"/>
      <c r="H114" s="9"/>
      <c r="I114" s="9"/>
    </row>
    <row r="115" spans="1:9" ht="26.25" customHeight="1">
      <c r="A115" s="6" t="s">
        <v>229</v>
      </c>
      <c r="B115" s="14" t="s">
        <v>230</v>
      </c>
      <c r="C115" s="138">
        <v>0</v>
      </c>
      <c r="D115" s="9"/>
      <c r="E115" s="9"/>
      <c r="F115" s="9"/>
      <c r="G115" s="9"/>
      <c r="H115" s="9"/>
      <c r="I115" s="9"/>
    </row>
    <row r="116" spans="1:15" ht="26.25" customHeight="1">
      <c r="A116" s="6" t="s">
        <v>231</v>
      </c>
      <c r="B116" s="6" t="s">
        <v>232</v>
      </c>
      <c r="C116" s="135">
        <v>10</v>
      </c>
      <c r="D116" s="9"/>
      <c r="E116" s="9"/>
      <c r="F116" s="9"/>
      <c r="O116" s="9"/>
    </row>
    <row r="117" spans="1:8" ht="26.25" customHeight="1">
      <c r="A117" s="6" t="s">
        <v>233</v>
      </c>
      <c r="B117" s="6" t="s">
        <v>234</v>
      </c>
      <c r="C117" s="135">
        <v>0</v>
      </c>
      <c r="D117" s="9"/>
      <c r="E117" s="9"/>
      <c r="F117" s="9"/>
      <c r="G117" s="9"/>
      <c r="H117" s="9"/>
    </row>
    <row r="118" spans="1:9" ht="26.25" customHeight="1">
      <c r="A118" s="6" t="s">
        <v>235</v>
      </c>
      <c r="B118" s="6" t="s">
        <v>236</v>
      </c>
      <c r="C118" s="135">
        <v>0</v>
      </c>
      <c r="D118" s="9"/>
      <c r="E118" s="9"/>
      <c r="F118" s="9"/>
      <c r="G118" s="9"/>
      <c r="H118" s="9"/>
      <c r="I118" s="9"/>
    </row>
    <row r="119" spans="1:9" ht="26.25" customHeight="1">
      <c r="A119" s="6" t="s">
        <v>237</v>
      </c>
      <c r="B119" s="6" t="s">
        <v>238</v>
      </c>
      <c r="C119" s="135">
        <v>2</v>
      </c>
      <c r="D119" s="150"/>
      <c r="E119" s="9"/>
      <c r="F119" s="9"/>
      <c r="G119" s="9"/>
      <c r="H119" s="9"/>
      <c r="I119" s="9"/>
    </row>
    <row r="120" spans="1:9" ht="26.25" customHeight="1">
      <c r="A120" s="6" t="s">
        <v>239</v>
      </c>
      <c r="B120" s="6" t="s">
        <v>240</v>
      </c>
      <c r="C120" s="135">
        <v>0</v>
      </c>
      <c r="D120" s="9"/>
      <c r="E120" s="9"/>
      <c r="F120" s="9"/>
      <c r="G120" s="9"/>
      <c r="H120" s="9"/>
      <c r="I120" s="9"/>
    </row>
    <row r="121" spans="1:6" ht="26.25" customHeight="1">
      <c r="A121" s="6" t="s">
        <v>241</v>
      </c>
      <c r="B121" s="6" t="s">
        <v>242</v>
      </c>
      <c r="C121" s="135">
        <v>0</v>
      </c>
      <c r="D121" s="9"/>
      <c r="E121" s="9"/>
      <c r="F121" s="9"/>
    </row>
    <row r="122" spans="1:10" ht="26.25" customHeight="1">
      <c r="A122" s="6" t="s">
        <v>243</v>
      </c>
      <c r="B122" s="6" t="s">
        <v>244</v>
      </c>
      <c r="C122" s="135">
        <v>1</v>
      </c>
      <c r="D122" s="9"/>
      <c r="E122" s="9"/>
      <c r="F122" s="9"/>
      <c r="G122" s="9"/>
      <c r="J122" s="9"/>
    </row>
    <row r="123" spans="1:9" ht="26.25" customHeight="1">
      <c r="A123" s="6" t="s">
        <v>245</v>
      </c>
      <c r="B123" s="6" t="s">
        <v>246</v>
      </c>
      <c r="C123" s="135">
        <v>10</v>
      </c>
      <c r="D123" s="9"/>
      <c r="E123" s="9"/>
      <c r="F123" s="9"/>
      <c r="G123" s="9"/>
      <c r="H123" s="9"/>
      <c r="I123" s="9"/>
    </row>
    <row r="124" spans="1:9" ht="26.25" customHeight="1">
      <c r="A124" s="6" t="s">
        <v>247</v>
      </c>
      <c r="B124" s="151" t="s">
        <v>248</v>
      </c>
      <c r="C124" s="152">
        <v>2508456</v>
      </c>
      <c r="D124" s="9"/>
      <c r="E124" s="9"/>
      <c r="F124" s="9"/>
      <c r="G124" s="9"/>
      <c r="I124" s="9"/>
    </row>
    <row r="125" spans="1:9" ht="26.25" customHeight="1">
      <c r="A125" s="6" t="s">
        <v>249</v>
      </c>
      <c r="B125" s="151" t="s">
        <v>250</v>
      </c>
      <c r="C125" s="152">
        <v>86205.6</v>
      </c>
      <c r="D125" s="9"/>
      <c r="E125" s="9"/>
      <c r="F125" s="9"/>
      <c r="G125" s="9"/>
      <c r="H125" s="9"/>
      <c r="I125" s="9"/>
    </row>
    <row r="126" spans="1:9" ht="30" customHeight="1">
      <c r="A126" s="153">
        <v>124</v>
      </c>
      <c r="B126" s="154" t="s">
        <v>251</v>
      </c>
      <c r="C126" s="152">
        <v>42612</v>
      </c>
      <c r="D126" s="9"/>
      <c r="E126" s="9"/>
      <c r="F126" s="9"/>
      <c r="G126" s="9"/>
      <c r="H126" s="9"/>
      <c r="I126" s="9"/>
    </row>
    <row r="127" spans="1:9" ht="21" customHeight="1">
      <c r="A127" s="155">
        <v>125</v>
      </c>
      <c r="B127" s="145" t="s">
        <v>252</v>
      </c>
      <c r="C127" s="126">
        <v>39600</v>
      </c>
      <c r="D127" s="9"/>
      <c r="E127" s="9"/>
      <c r="G127" s="9"/>
      <c r="H127" s="9"/>
      <c r="I127" s="9"/>
    </row>
    <row r="128" spans="1:6" ht="18.75" customHeight="1">
      <c r="A128" s="153">
        <v>126</v>
      </c>
      <c r="B128" s="140" t="s">
        <v>253</v>
      </c>
      <c r="C128" s="156">
        <f>C129+C136+C137+C138+C139+C156+C166+C167</f>
        <v>88569.8</v>
      </c>
      <c r="D128" s="9"/>
      <c r="E128" s="9"/>
      <c r="F128" s="9"/>
    </row>
    <row r="129" spans="1:9" ht="24.75" customHeight="1">
      <c r="A129" s="153">
        <v>127</v>
      </c>
      <c r="B129" s="140" t="s">
        <v>254</v>
      </c>
      <c r="C129" s="157"/>
      <c r="F129" s="9"/>
      <c r="G129" s="9"/>
      <c r="H129" s="9"/>
      <c r="I129" s="9"/>
    </row>
    <row r="130" spans="1:9" ht="25.5" customHeight="1">
      <c r="A130" s="153">
        <v>128</v>
      </c>
      <c r="B130" s="141" t="s">
        <v>255</v>
      </c>
      <c r="C130" s="152">
        <v>111995</v>
      </c>
      <c r="D130" s="9"/>
      <c r="I130" s="9"/>
    </row>
    <row r="131" spans="1:4" ht="30.75" customHeight="1">
      <c r="A131" s="153">
        <v>129</v>
      </c>
      <c r="B131" s="141" t="s">
        <v>256</v>
      </c>
      <c r="C131" s="152">
        <v>18449</v>
      </c>
      <c r="D131" s="9"/>
    </row>
    <row r="132" spans="1:4" ht="28.5" customHeight="1">
      <c r="A132" s="153">
        <v>130</v>
      </c>
      <c r="B132" s="141" t="s">
        <v>257</v>
      </c>
      <c r="C132" s="152">
        <v>30259</v>
      </c>
      <c r="D132" s="9"/>
    </row>
    <row r="133" spans="1:3" ht="29.25" customHeight="1">
      <c r="A133" s="153">
        <v>131</v>
      </c>
      <c r="B133" s="141" t="s">
        <v>258</v>
      </c>
      <c r="C133" s="152">
        <v>41488</v>
      </c>
    </row>
    <row r="134" spans="1:10" ht="24.75" customHeight="1">
      <c r="A134" s="153">
        <v>132</v>
      </c>
      <c r="B134" s="141" t="s">
        <v>259</v>
      </c>
      <c r="C134" s="152">
        <v>21799</v>
      </c>
      <c r="D134" s="9"/>
      <c r="J134" s="9"/>
    </row>
    <row r="135" spans="1:3" ht="21" customHeight="1">
      <c r="A135" s="153">
        <v>133</v>
      </c>
      <c r="B135" s="141" t="s">
        <v>260</v>
      </c>
      <c r="C135" s="152">
        <v>0</v>
      </c>
    </row>
    <row r="136" spans="1:4" ht="24.75" customHeight="1">
      <c r="A136" s="153">
        <v>134</v>
      </c>
      <c r="B136" s="141" t="s">
        <v>261</v>
      </c>
      <c r="C136" s="152">
        <v>0</v>
      </c>
      <c r="D136" s="9"/>
    </row>
    <row r="137" spans="1:3" ht="19.5" customHeight="1">
      <c r="A137" s="153">
        <v>135</v>
      </c>
      <c r="B137" s="141" t="s">
        <v>262</v>
      </c>
      <c r="C137" s="152">
        <v>29874</v>
      </c>
    </row>
    <row r="138" spans="1:4" ht="21.75" customHeight="1">
      <c r="A138" s="153">
        <v>136</v>
      </c>
      <c r="B138" s="139" t="s">
        <v>263</v>
      </c>
      <c r="C138" s="126">
        <v>44661</v>
      </c>
      <c r="D138" s="9"/>
    </row>
    <row r="139" spans="1:4" ht="21" customHeight="1">
      <c r="A139" s="153">
        <v>137</v>
      </c>
      <c r="B139" s="140" t="s">
        <v>264</v>
      </c>
      <c r="C139" s="158"/>
      <c r="D139" s="9"/>
    </row>
    <row r="140" spans="1:6" ht="18.75" customHeight="1">
      <c r="A140" s="153">
        <f aca="true" t="shared" si="0" ref="A140:A167">A139+1</f>
        <v>138</v>
      </c>
      <c r="B140" s="141" t="s">
        <v>265</v>
      </c>
      <c r="C140" s="152">
        <v>1148</v>
      </c>
      <c r="D140" s="9"/>
      <c r="E140" s="9"/>
      <c r="F140" s="9"/>
    </row>
    <row r="141" spans="1:4" ht="17.25" customHeight="1">
      <c r="A141" s="153">
        <f t="shared" si="0"/>
        <v>139</v>
      </c>
      <c r="B141" s="141" t="s">
        <v>266</v>
      </c>
      <c r="C141" s="152">
        <v>0</v>
      </c>
      <c r="D141" s="9"/>
    </row>
    <row r="142" spans="1:7" ht="17.25" customHeight="1">
      <c r="A142" s="153">
        <f t="shared" si="0"/>
        <v>140</v>
      </c>
      <c r="B142" s="141" t="s">
        <v>267</v>
      </c>
      <c r="C142" s="152">
        <v>0</v>
      </c>
      <c r="D142" s="9"/>
      <c r="F142" s="9"/>
      <c r="G142" s="9"/>
    </row>
    <row r="143" spans="1:7" ht="16.5" customHeight="1">
      <c r="A143" s="153">
        <f t="shared" si="0"/>
        <v>141</v>
      </c>
      <c r="B143" s="141" t="s">
        <v>268</v>
      </c>
      <c r="C143" s="152">
        <v>660</v>
      </c>
      <c r="D143" s="9"/>
      <c r="E143" s="9"/>
      <c r="F143" s="9"/>
      <c r="G143" s="9"/>
    </row>
    <row r="144" spans="1:3" s="9" customFormat="1" ht="18.75" customHeight="1">
      <c r="A144" s="153">
        <f t="shared" si="0"/>
        <v>142</v>
      </c>
      <c r="B144" s="139" t="s">
        <v>269</v>
      </c>
      <c r="C144" s="152">
        <v>0</v>
      </c>
    </row>
    <row r="145" spans="1:5" ht="22.5" customHeight="1">
      <c r="A145" s="153">
        <f t="shared" si="0"/>
        <v>143</v>
      </c>
      <c r="B145" s="141" t="s">
        <v>270</v>
      </c>
      <c r="C145" s="152">
        <v>0</v>
      </c>
      <c r="D145" s="9"/>
      <c r="E145" s="9"/>
    </row>
    <row r="146" spans="1:5" ht="26.25" customHeight="1">
      <c r="A146" s="153">
        <f t="shared" si="0"/>
        <v>144</v>
      </c>
      <c r="B146" s="141" t="s">
        <v>271</v>
      </c>
      <c r="C146" s="152">
        <v>0</v>
      </c>
      <c r="D146" s="9"/>
      <c r="E146" s="9"/>
    </row>
    <row r="147" spans="1:5" ht="33" customHeight="1">
      <c r="A147" s="153">
        <f t="shared" si="0"/>
        <v>145</v>
      </c>
      <c r="B147" s="141" t="s">
        <v>272</v>
      </c>
      <c r="C147" s="152">
        <v>488</v>
      </c>
      <c r="D147" s="9"/>
      <c r="E147" s="9"/>
    </row>
    <row r="148" spans="1:5" ht="29.25" customHeight="1">
      <c r="A148" s="153">
        <f t="shared" si="0"/>
        <v>146</v>
      </c>
      <c r="B148" s="141" t="s">
        <v>273</v>
      </c>
      <c r="C148" s="152">
        <v>240</v>
      </c>
      <c r="D148" s="9"/>
      <c r="E148" s="9"/>
    </row>
    <row r="149" spans="1:4" ht="27.75" customHeight="1">
      <c r="A149" s="153">
        <f t="shared" si="0"/>
        <v>147</v>
      </c>
      <c r="B149" s="141" t="s">
        <v>274</v>
      </c>
      <c r="C149" s="152">
        <v>0</v>
      </c>
      <c r="D149" s="9"/>
    </row>
    <row r="150" spans="1:6" ht="22.5" customHeight="1">
      <c r="A150" s="153">
        <f t="shared" si="0"/>
        <v>148</v>
      </c>
      <c r="B150" s="141" t="s">
        <v>275</v>
      </c>
      <c r="C150" s="152">
        <v>360</v>
      </c>
      <c r="D150" s="9"/>
      <c r="E150" s="9"/>
      <c r="F150" s="9"/>
    </row>
    <row r="151" spans="1:6" ht="20.25" customHeight="1">
      <c r="A151" s="153">
        <f t="shared" si="0"/>
        <v>149</v>
      </c>
      <c r="B151" s="141" t="s">
        <v>276</v>
      </c>
      <c r="C151" s="152">
        <v>260</v>
      </c>
      <c r="D151" s="9"/>
      <c r="E151" s="9"/>
      <c r="F151" s="9"/>
    </row>
    <row r="152" spans="1:6" ht="20.25" customHeight="1">
      <c r="A152" s="153">
        <f t="shared" si="0"/>
        <v>150</v>
      </c>
      <c r="B152" s="141" t="s">
        <v>277</v>
      </c>
      <c r="C152" s="152">
        <v>12100</v>
      </c>
      <c r="D152" s="9"/>
      <c r="E152" s="9"/>
      <c r="F152" s="9"/>
    </row>
    <row r="153" spans="1:6" ht="20.25" customHeight="1">
      <c r="A153" s="153">
        <f t="shared" si="0"/>
        <v>151</v>
      </c>
      <c r="B153" s="141" t="s">
        <v>278</v>
      </c>
      <c r="C153" s="152">
        <v>0</v>
      </c>
      <c r="D153" s="9"/>
      <c r="E153" s="9"/>
      <c r="F153" s="9"/>
    </row>
    <row r="154" spans="1:6" ht="20.25" customHeight="1">
      <c r="A154" s="153">
        <f t="shared" si="0"/>
        <v>152</v>
      </c>
      <c r="B154" s="141" t="s">
        <v>279</v>
      </c>
      <c r="C154" s="152">
        <v>8400</v>
      </c>
      <c r="D154" s="9"/>
      <c r="E154" s="9"/>
      <c r="F154" s="9"/>
    </row>
    <row r="155" spans="1:5" ht="21.75" customHeight="1">
      <c r="A155" s="153">
        <f t="shared" si="0"/>
        <v>153</v>
      </c>
      <c r="B155" s="141" t="s">
        <v>280</v>
      </c>
      <c r="C155" s="126">
        <v>0</v>
      </c>
      <c r="D155" s="9"/>
      <c r="E155" s="9"/>
    </row>
    <row r="156" spans="1:4" ht="25.5" customHeight="1">
      <c r="A156" s="153">
        <f t="shared" si="0"/>
        <v>154</v>
      </c>
      <c r="B156" s="140" t="s">
        <v>281</v>
      </c>
      <c r="C156" s="158">
        <f>SUM(C157:C165)</f>
        <v>7183.8</v>
      </c>
      <c r="D156" s="9"/>
    </row>
    <row r="157" spans="1:5" ht="21" customHeight="1">
      <c r="A157" s="153">
        <f t="shared" si="0"/>
        <v>155</v>
      </c>
      <c r="B157" s="141" t="s">
        <v>282</v>
      </c>
      <c r="C157" s="148">
        <v>2209.8</v>
      </c>
      <c r="D157" s="9"/>
      <c r="E157" s="9"/>
    </row>
    <row r="158" spans="1:4" ht="21" customHeight="1">
      <c r="A158" s="153">
        <f t="shared" si="0"/>
        <v>156</v>
      </c>
      <c r="B158" s="141" t="s">
        <v>283</v>
      </c>
      <c r="C158" s="148">
        <v>1974</v>
      </c>
      <c r="D158" s="9"/>
    </row>
    <row r="159" spans="1:6" ht="19.5" customHeight="1">
      <c r="A159" s="153">
        <f t="shared" si="0"/>
        <v>157</v>
      </c>
      <c r="B159" s="141" t="s">
        <v>284</v>
      </c>
      <c r="C159" s="148">
        <v>3000</v>
      </c>
      <c r="D159" s="9"/>
      <c r="E159" s="9"/>
      <c r="F159" s="9"/>
    </row>
    <row r="160" spans="1:7" ht="19.5" customHeight="1">
      <c r="A160" s="153">
        <f t="shared" si="0"/>
        <v>158</v>
      </c>
      <c r="B160" s="141" t="s">
        <v>285</v>
      </c>
      <c r="C160" s="148">
        <v>0</v>
      </c>
      <c r="D160" s="9"/>
      <c r="E160" s="9"/>
      <c r="F160" s="9"/>
      <c r="G160" s="9"/>
    </row>
    <row r="161" spans="1:7" ht="19.5" customHeight="1">
      <c r="A161" s="153">
        <f t="shared" si="0"/>
        <v>159</v>
      </c>
      <c r="B161" s="141" t="s">
        <v>286</v>
      </c>
      <c r="C161" s="148">
        <v>0</v>
      </c>
      <c r="D161" s="9"/>
      <c r="E161" s="9"/>
      <c r="F161" s="9"/>
      <c r="G161" s="9"/>
    </row>
    <row r="162" spans="1:7" ht="19.5" customHeight="1">
      <c r="A162" s="153">
        <f t="shared" si="0"/>
        <v>160</v>
      </c>
      <c r="B162" s="141" t="s">
        <v>287</v>
      </c>
      <c r="C162" s="148">
        <v>0</v>
      </c>
      <c r="D162" s="9"/>
      <c r="E162" s="9"/>
      <c r="F162" s="9"/>
      <c r="G162" s="9"/>
    </row>
    <row r="163" spans="1:7" ht="19.5" customHeight="1">
      <c r="A163" s="153">
        <f t="shared" si="0"/>
        <v>161</v>
      </c>
      <c r="B163" s="139" t="s">
        <v>288</v>
      </c>
      <c r="C163" s="148">
        <v>0</v>
      </c>
      <c r="D163" s="9"/>
      <c r="E163" s="9"/>
      <c r="F163" s="9"/>
      <c r="G163" s="9"/>
    </row>
    <row r="164" spans="1:7" ht="19.5" customHeight="1">
      <c r="A164" s="153">
        <f t="shared" si="0"/>
        <v>162</v>
      </c>
      <c r="B164" s="139" t="s">
        <v>289</v>
      </c>
      <c r="C164" s="148">
        <v>0</v>
      </c>
      <c r="D164" s="9"/>
      <c r="E164" s="9"/>
      <c r="F164" s="9"/>
      <c r="G164" s="9"/>
    </row>
    <row r="165" spans="1:7" ht="19.5" customHeight="1">
      <c r="A165" s="153">
        <f t="shared" si="0"/>
        <v>163</v>
      </c>
      <c r="B165" s="139" t="s">
        <v>290</v>
      </c>
      <c r="C165" s="148">
        <v>0</v>
      </c>
      <c r="D165" s="9"/>
      <c r="E165" s="9"/>
      <c r="G165" s="9"/>
    </row>
    <row r="166" spans="1:4" ht="18.75" customHeight="1">
      <c r="A166" s="153">
        <f t="shared" si="0"/>
        <v>164</v>
      </c>
      <c r="B166" s="141" t="s">
        <v>291</v>
      </c>
      <c r="C166" s="152">
        <v>3551</v>
      </c>
      <c r="D166" s="9"/>
    </row>
    <row r="167" spans="1:4" ht="22.5" customHeight="1">
      <c r="A167" s="153">
        <f t="shared" si="0"/>
        <v>165</v>
      </c>
      <c r="B167" s="141" t="s">
        <v>292</v>
      </c>
      <c r="C167" s="126">
        <v>3300</v>
      </c>
      <c r="D167" s="9"/>
    </row>
    <row r="168" ht="11.25">
      <c r="D168" s="9"/>
    </row>
  </sheetData>
  <sheetProtection/>
  <printOptions horizontalCentered="1"/>
  <pageMargins left="0.7499999887361302" right="0.7499999887361302" top="0.9999999849815068" bottom="0.999999984981506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33203125" style="0" customWidth="1"/>
    <col min="3" max="3" width="43.5" style="0" customWidth="1"/>
    <col min="4" max="4" width="25.5" style="0" customWidth="1"/>
  </cols>
  <sheetData>
    <row r="1" spans="1:4" ht="12">
      <c r="A1" s="9"/>
      <c r="D1" s="69" t="s">
        <v>293</v>
      </c>
    </row>
    <row r="2" spans="1:4" ht="32.25" customHeight="1">
      <c r="A2" s="34" t="s">
        <v>294</v>
      </c>
      <c r="B2" s="34"/>
      <c r="C2" s="34"/>
      <c r="D2" s="34"/>
    </row>
    <row r="3" spans="1:4" ht="18" customHeight="1">
      <c r="A3" s="16"/>
      <c r="B3" s="9"/>
      <c r="D3" s="69" t="s">
        <v>295</v>
      </c>
    </row>
    <row r="4" spans="1:4" ht="22.5" customHeight="1">
      <c r="A4" s="16" t="s">
        <v>296</v>
      </c>
      <c r="B4" s="9"/>
      <c r="D4" s="69"/>
    </row>
    <row r="5" spans="1:4" s="33" customFormat="1" ht="18.75" customHeight="1">
      <c r="A5" s="77" t="s">
        <v>297</v>
      </c>
      <c r="B5" s="77" t="s">
        <v>298</v>
      </c>
      <c r="C5" s="131" t="s">
        <v>299</v>
      </c>
      <c r="D5" s="131" t="s">
        <v>300</v>
      </c>
    </row>
    <row r="6" spans="1:4" s="33" customFormat="1" ht="18.75" customHeight="1">
      <c r="A6" s="77"/>
      <c r="B6" s="77"/>
      <c r="C6" s="131"/>
      <c r="D6" s="131"/>
    </row>
    <row r="7" spans="1:4" s="33" customFormat="1" ht="18.75" customHeight="1">
      <c r="A7" s="77"/>
      <c r="B7" s="77"/>
      <c r="C7" s="131"/>
      <c r="D7" s="131"/>
    </row>
    <row r="8" spans="1:4" s="33" customFormat="1" ht="18.75" customHeight="1">
      <c r="A8" s="41" t="s">
        <v>11</v>
      </c>
      <c r="B8" s="41" t="s">
        <v>11</v>
      </c>
      <c r="C8" s="41">
        <v>1</v>
      </c>
      <c r="D8" s="40">
        <v>2</v>
      </c>
    </row>
    <row r="9" spans="1:4" s="33" customFormat="1" ht="18.75" customHeight="1">
      <c r="A9" s="42" t="s">
        <v>301</v>
      </c>
      <c r="B9" s="42" t="s">
        <v>302</v>
      </c>
      <c r="C9" s="42" t="s">
        <v>303</v>
      </c>
      <c r="D9" s="111">
        <v>775.94</v>
      </c>
    </row>
    <row r="10" spans="1:4" ht="12.75" customHeight="1">
      <c r="A10" s="9"/>
      <c r="B10" s="9"/>
      <c r="C10" s="9"/>
      <c r="D10" s="9"/>
    </row>
    <row r="11" spans="1:4" ht="11.25">
      <c r="A11" s="9"/>
      <c r="B11" s="9"/>
      <c r="C11" s="9"/>
      <c r="D11" s="9"/>
    </row>
    <row r="12" spans="1:4" ht="11.25">
      <c r="A12" s="9"/>
      <c r="B12" s="9"/>
      <c r="C12" s="9"/>
      <c r="D12" s="9"/>
    </row>
    <row r="13" spans="1:4" ht="11.25">
      <c r="A13" s="9"/>
      <c r="B13" s="9"/>
      <c r="C13" s="9"/>
      <c r="D13" s="9"/>
    </row>
    <row r="14" spans="1:3" ht="11.25">
      <c r="A14" s="9"/>
      <c r="B14" s="9"/>
      <c r="C14" s="9"/>
    </row>
    <row r="15" spans="1:4" ht="11.25">
      <c r="A15" s="9"/>
      <c r="C15" s="9"/>
      <c r="D15" s="9"/>
    </row>
    <row r="16" spans="1:3" ht="11.25">
      <c r="A16" s="9"/>
      <c r="C16" s="9"/>
    </row>
    <row r="17" spans="1:2" ht="11.25">
      <c r="A17" s="9"/>
      <c r="B17" s="9"/>
    </row>
    <row r="18" ht="11.25">
      <c r="B18" s="9"/>
    </row>
    <row r="19" spans="1:2" ht="11.25">
      <c r="A19" s="9"/>
      <c r="B19" s="9"/>
    </row>
    <row r="20" spans="1:2" ht="11.25">
      <c r="A20" s="9"/>
      <c r="B20" s="9"/>
    </row>
    <row r="21" ht="11.25">
      <c r="A21" s="9"/>
    </row>
    <row r="22" spans="1:2" ht="11.25">
      <c r="A22" s="9"/>
      <c r="B22" s="9"/>
    </row>
    <row r="23" spans="1:2" ht="11.25">
      <c r="A23" s="9"/>
      <c r="B23" s="9"/>
    </row>
    <row r="24" spans="1:2" ht="11.25">
      <c r="A24" s="9"/>
      <c r="B24" s="9"/>
    </row>
    <row r="25" ht="11.25">
      <c r="A25" s="9"/>
    </row>
    <row r="26" spans="1:2" ht="11.25">
      <c r="A26" s="9"/>
      <c r="B26" s="9"/>
    </row>
    <row r="27" ht="11.25">
      <c r="A27" s="9"/>
    </row>
  </sheetData>
  <sheetProtection/>
  <mergeCells count="4">
    <mergeCell ref="A5:A7"/>
    <mergeCell ref="B5:B7"/>
    <mergeCell ref="C5:C7"/>
    <mergeCell ref="D5:D7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9.83203125" style="0" customWidth="1"/>
    <col min="3" max="3" width="14.66015625" style="0" customWidth="1"/>
    <col min="4" max="6" width="14.33203125" style="0" customWidth="1"/>
    <col min="7" max="7" width="15.66015625" style="0" customWidth="1"/>
    <col min="8" max="8" width="13.5" style="0" customWidth="1"/>
    <col min="9" max="9" width="15.16015625" style="0" customWidth="1"/>
    <col min="10" max="10" width="9.16015625" style="0" customWidth="1"/>
    <col min="11" max="11" width="11.5" style="0" customWidth="1"/>
    <col min="12" max="12" width="10.83203125" style="0" customWidth="1"/>
    <col min="13" max="16" width="9.16015625" style="0" customWidth="1"/>
    <col min="17" max="17" width="11.5" style="0" customWidth="1"/>
    <col min="18" max="18" width="9.16015625" style="0" customWidth="1"/>
    <col min="19" max="19" width="11.83203125" style="0" customWidth="1"/>
    <col min="20" max="20" width="10.33203125" style="0" customWidth="1"/>
  </cols>
  <sheetData>
    <row r="1" spans="1:20" ht="11.25" customHeight="1">
      <c r="A1" s="9"/>
      <c r="T1" s="10" t="s">
        <v>304</v>
      </c>
    </row>
    <row r="2" spans="1:19" ht="27.75" customHeight="1">
      <c r="A2" s="34" t="s">
        <v>305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19.5" customHeight="1">
      <c r="A3" s="36"/>
      <c r="B3" s="33"/>
      <c r="C3" s="33"/>
      <c r="D3" s="37"/>
      <c r="E3" s="37" t="s">
        <v>306</v>
      </c>
      <c r="F3" s="33"/>
      <c r="G3" s="37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6" t="s">
        <v>295</v>
      </c>
    </row>
    <row r="4" spans="1:20" ht="21.75" customHeight="1">
      <c r="A4" s="36" t="s">
        <v>7</v>
      </c>
      <c r="B4" s="33"/>
      <c r="C4" s="33"/>
      <c r="D4" s="37"/>
      <c r="E4" s="37"/>
      <c r="F4" s="33"/>
      <c r="G4" s="3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46"/>
    </row>
    <row r="5" spans="1:20" ht="18.75" customHeight="1">
      <c r="A5" s="73" t="s">
        <v>298</v>
      </c>
      <c r="B5" s="73" t="s">
        <v>307</v>
      </c>
      <c r="C5" s="73" t="s">
        <v>308</v>
      </c>
      <c r="D5" s="38" t="s">
        <v>309</v>
      </c>
      <c r="E5" s="38" t="s">
        <v>310</v>
      </c>
      <c r="F5" s="38" t="s">
        <v>311</v>
      </c>
      <c r="G5" s="47" t="s">
        <v>312</v>
      </c>
      <c r="H5" s="115"/>
      <c r="I5" s="115"/>
      <c r="J5" s="115"/>
      <c r="K5" s="115"/>
      <c r="L5" s="115"/>
      <c r="M5" s="115"/>
      <c r="N5" s="115"/>
      <c r="O5" s="47"/>
      <c r="P5" s="47"/>
      <c r="Q5" s="47"/>
      <c r="R5" s="47"/>
      <c r="S5" s="47"/>
      <c r="T5" s="3"/>
    </row>
    <row r="6" spans="1:20" ht="20.25" customHeight="1">
      <c r="A6" s="73"/>
      <c r="B6" s="73"/>
      <c r="C6" s="73"/>
      <c r="D6" s="38"/>
      <c r="E6" s="38"/>
      <c r="F6" s="38"/>
      <c r="G6" s="98" t="s">
        <v>313</v>
      </c>
      <c r="H6" s="61" t="s">
        <v>314</v>
      </c>
      <c r="I6" s="62"/>
      <c r="J6" s="62"/>
      <c r="K6" s="62"/>
      <c r="L6" s="62"/>
      <c r="M6" s="73" t="s">
        <v>315</v>
      </c>
      <c r="N6" s="73" t="s">
        <v>316</v>
      </c>
      <c r="O6" s="39" t="s">
        <v>317</v>
      </c>
      <c r="P6" s="39" t="s">
        <v>318</v>
      </c>
      <c r="Q6" s="39" t="s">
        <v>319</v>
      </c>
      <c r="R6" s="39" t="s">
        <v>320</v>
      </c>
      <c r="S6" s="47" t="s">
        <v>321</v>
      </c>
      <c r="T6" s="3"/>
    </row>
    <row r="7" spans="1:20" ht="69" customHeight="1">
      <c r="A7" s="73"/>
      <c r="B7" s="73"/>
      <c r="C7" s="73"/>
      <c r="D7" s="38"/>
      <c r="E7" s="38"/>
      <c r="F7" s="38"/>
      <c r="G7" s="38"/>
      <c r="H7" s="101" t="s">
        <v>322</v>
      </c>
      <c r="I7" s="101" t="s">
        <v>303</v>
      </c>
      <c r="J7" s="101" t="s">
        <v>323</v>
      </c>
      <c r="K7" s="101" t="s">
        <v>324</v>
      </c>
      <c r="L7" s="65" t="s">
        <v>325</v>
      </c>
      <c r="M7" s="73"/>
      <c r="N7" s="73"/>
      <c r="O7" s="39"/>
      <c r="P7" s="39"/>
      <c r="Q7" s="39"/>
      <c r="R7" s="39"/>
      <c r="S7" s="39" t="s">
        <v>326</v>
      </c>
      <c r="T7" s="130" t="s">
        <v>327</v>
      </c>
    </row>
    <row r="8" spans="1:20" ht="18.75" customHeight="1">
      <c r="A8" s="66" t="s">
        <v>11</v>
      </c>
      <c r="B8" s="41" t="s">
        <v>11</v>
      </c>
      <c r="C8" s="40" t="s">
        <v>11</v>
      </c>
      <c r="D8" s="41" t="s">
        <v>11</v>
      </c>
      <c r="E8" s="41" t="s">
        <v>11</v>
      </c>
      <c r="F8" s="41" t="s">
        <v>11</v>
      </c>
      <c r="G8" s="41" t="s">
        <v>12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</row>
    <row r="9" spans="1:20" ht="24.75" customHeight="1">
      <c r="A9" s="42"/>
      <c r="B9" s="42"/>
      <c r="C9" s="43"/>
      <c r="D9" s="127" t="s">
        <v>313</v>
      </c>
      <c r="E9" s="42"/>
      <c r="F9" s="42"/>
      <c r="G9" s="128">
        <v>775.94</v>
      </c>
      <c r="H9" s="129">
        <v>775.94</v>
      </c>
      <c r="I9" s="102">
        <v>775.94</v>
      </c>
      <c r="J9" s="68">
        <v>0</v>
      </c>
      <c r="K9" s="49">
        <v>0</v>
      </c>
      <c r="L9" s="102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126">
        <v>0</v>
      </c>
    </row>
    <row r="10" spans="1:20" ht="24.75" customHeight="1">
      <c r="A10" s="42"/>
      <c r="B10" s="42"/>
      <c r="C10" s="43"/>
      <c r="D10" s="127" t="s">
        <v>302</v>
      </c>
      <c r="E10" s="42"/>
      <c r="F10" s="42"/>
      <c r="G10" s="128">
        <v>775.94</v>
      </c>
      <c r="H10" s="129">
        <v>775.94</v>
      </c>
      <c r="I10" s="102">
        <v>775.94</v>
      </c>
      <c r="J10" s="68">
        <v>0</v>
      </c>
      <c r="K10" s="49">
        <v>0</v>
      </c>
      <c r="L10" s="102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126">
        <v>0</v>
      </c>
    </row>
    <row r="11" spans="1:20" ht="24.75" customHeight="1">
      <c r="A11" s="42" t="s">
        <v>302</v>
      </c>
      <c r="B11" s="42" t="s">
        <v>328</v>
      </c>
      <c r="C11" s="43" t="s">
        <v>329</v>
      </c>
      <c r="D11" s="127" t="s">
        <v>330</v>
      </c>
      <c r="E11" s="42" t="s">
        <v>331</v>
      </c>
      <c r="F11" s="42" t="s">
        <v>331</v>
      </c>
      <c r="G11" s="128">
        <v>134.4</v>
      </c>
      <c r="H11" s="129">
        <v>134.4</v>
      </c>
      <c r="I11" s="102">
        <v>134.4</v>
      </c>
      <c r="J11" s="68">
        <v>0</v>
      </c>
      <c r="K11" s="49">
        <v>0</v>
      </c>
      <c r="L11" s="102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126">
        <v>0</v>
      </c>
    </row>
    <row r="12" spans="1:21" ht="24.75" customHeight="1">
      <c r="A12" s="42"/>
      <c r="B12" s="42"/>
      <c r="C12" s="43"/>
      <c r="D12" s="127" t="s">
        <v>332</v>
      </c>
      <c r="E12" s="42" t="s">
        <v>333</v>
      </c>
      <c r="F12" s="42" t="s">
        <v>333</v>
      </c>
      <c r="G12" s="128">
        <v>35.85</v>
      </c>
      <c r="H12" s="129">
        <v>35.85</v>
      </c>
      <c r="I12" s="102">
        <v>35.85</v>
      </c>
      <c r="J12" s="68">
        <v>0</v>
      </c>
      <c r="K12" s="49">
        <v>0</v>
      </c>
      <c r="L12" s="102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126">
        <v>0</v>
      </c>
      <c r="U12" s="9"/>
    </row>
    <row r="13" spans="1:22" ht="24.75" customHeight="1">
      <c r="A13" s="42"/>
      <c r="B13" s="42"/>
      <c r="C13" s="43"/>
      <c r="D13" s="127" t="s">
        <v>334</v>
      </c>
      <c r="E13" s="42" t="s">
        <v>335</v>
      </c>
      <c r="F13" s="42" t="s">
        <v>335</v>
      </c>
      <c r="G13" s="128">
        <v>1.38</v>
      </c>
      <c r="H13" s="129">
        <v>1.38</v>
      </c>
      <c r="I13" s="102">
        <v>1.38</v>
      </c>
      <c r="J13" s="68">
        <v>0</v>
      </c>
      <c r="K13" s="49">
        <v>0</v>
      </c>
      <c r="L13" s="102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126">
        <v>0</v>
      </c>
      <c r="U13" s="9"/>
      <c r="V13" s="9"/>
    </row>
    <row r="14" spans="1:23" ht="24.75" customHeight="1">
      <c r="A14" s="42"/>
      <c r="B14" s="42"/>
      <c r="C14" s="43"/>
      <c r="D14" s="127" t="s">
        <v>336</v>
      </c>
      <c r="E14" s="42" t="s">
        <v>337</v>
      </c>
      <c r="F14" s="42" t="s">
        <v>337</v>
      </c>
      <c r="G14" s="128">
        <v>53.59</v>
      </c>
      <c r="H14" s="129">
        <v>53.59</v>
      </c>
      <c r="I14" s="102">
        <v>53.59</v>
      </c>
      <c r="J14" s="68">
        <v>0</v>
      </c>
      <c r="K14" s="49">
        <v>0</v>
      </c>
      <c r="L14" s="102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126">
        <v>0</v>
      </c>
      <c r="U14" s="9"/>
      <c r="V14" s="9"/>
      <c r="W14" s="9"/>
    </row>
    <row r="15" spans="1:23" ht="24.75" customHeight="1">
      <c r="A15" s="42"/>
      <c r="B15" s="42"/>
      <c r="C15" s="43"/>
      <c r="D15" s="127" t="s">
        <v>338</v>
      </c>
      <c r="E15" s="42" t="s">
        <v>339</v>
      </c>
      <c r="F15" s="42" t="s">
        <v>339</v>
      </c>
      <c r="G15" s="128">
        <v>10.21</v>
      </c>
      <c r="H15" s="129">
        <v>10.21</v>
      </c>
      <c r="I15" s="102">
        <v>10.21</v>
      </c>
      <c r="J15" s="68">
        <v>0</v>
      </c>
      <c r="K15" s="49">
        <v>0</v>
      </c>
      <c r="L15" s="102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126">
        <v>0</v>
      </c>
      <c r="U15" s="9"/>
      <c r="W15" s="9"/>
    </row>
    <row r="16" spans="1:24" ht="24.75" customHeight="1">
      <c r="A16" s="42"/>
      <c r="B16" s="42"/>
      <c r="C16" s="43"/>
      <c r="D16" s="127" t="s">
        <v>340</v>
      </c>
      <c r="E16" s="42" t="s">
        <v>341</v>
      </c>
      <c r="F16" s="42" t="s">
        <v>341</v>
      </c>
      <c r="G16" s="128">
        <v>21</v>
      </c>
      <c r="H16" s="129">
        <v>21</v>
      </c>
      <c r="I16" s="102">
        <v>21</v>
      </c>
      <c r="J16" s="68">
        <v>0</v>
      </c>
      <c r="K16" s="49">
        <v>0</v>
      </c>
      <c r="L16" s="102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126">
        <v>0</v>
      </c>
      <c r="U16" s="9"/>
      <c r="V16" s="9"/>
      <c r="X16" s="9"/>
    </row>
    <row r="17" spans="1:24" ht="24.75" customHeight="1">
      <c r="A17" s="42"/>
      <c r="B17" s="42"/>
      <c r="C17" s="43"/>
      <c r="D17" s="127" t="s">
        <v>342</v>
      </c>
      <c r="E17" s="42" t="s">
        <v>343</v>
      </c>
      <c r="F17" s="42" t="s">
        <v>344</v>
      </c>
      <c r="G17" s="128">
        <v>11.2</v>
      </c>
      <c r="H17" s="129">
        <v>11.2</v>
      </c>
      <c r="I17" s="102">
        <v>11.2</v>
      </c>
      <c r="J17" s="68">
        <v>0</v>
      </c>
      <c r="K17" s="49">
        <v>0</v>
      </c>
      <c r="L17" s="102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126">
        <v>0</v>
      </c>
      <c r="V17" s="9"/>
      <c r="X17" s="9"/>
    </row>
    <row r="18" spans="1:24" ht="24.75" customHeight="1">
      <c r="A18" s="42"/>
      <c r="B18" s="42"/>
      <c r="C18" s="43"/>
      <c r="D18" s="127" t="s">
        <v>345</v>
      </c>
      <c r="E18" s="42" t="s">
        <v>346</v>
      </c>
      <c r="F18" s="42" t="s">
        <v>346</v>
      </c>
      <c r="G18" s="128">
        <v>66.62</v>
      </c>
      <c r="H18" s="129">
        <v>66.62</v>
      </c>
      <c r="I18" s="102">
        <v>66.62</v>
      </c>
      <c r="J18" s="68">
        <v>0</v>
      </c>
      <c r="K18" s="49">
        <v>0</v>
      </c>
      <c r="L18" s="102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126">
        <v>0</v>
      </c>
      <c r="V18" s="9"/>
      <c r="X18" s="9"/>
    </row>
    <row r="19" spans="1:24" ht="24.75" customHeight="1">
      <c r="A19" s="42"/>
      <c r="B19" s="42" t="s">
        <v>347</v>
      </c>
      <c r="C19" s="43" t="s">
        <v>348</v>
      </c>
      <c r="D19" s="127" t="s">
        <v>349</v>
      </c>
      <c r="E19" s="42" t="s">
        <v>350</v>
      </c>
      <c r="F19" s="42" t="s">
        <v>350</v>
      </c>
      <c r="G19" s="128">
        <v>47.01</v>
      </c>
      <c r="H19" s="129">
        <v>47.01</v>
      </c>
      <c r="I19" s="102">
        <v>47.01</v>
      </c>
      <c r="J19" s="68">
        <v>0</v>
      </c>
      <c r="K19" s="49">
        <v>0</v>
      </c>
      <c r="L19" s="102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126">
        <v>0</v>
      </c>
      <c r="V19" s="9"/>
      <c r="X19" s="9"/>
    </row>
    <row r="20" spans="1:24" ht="24.75" customHeight="1">
      <c r="A20" s="42"/>
      <c r="B20" s="42" t="s">
        <v>351</v>
      </c>
      <c r="C20" s="43" t="s">
        <v>352</v>
      </c>
      <c r="D20" s="127" t="s">
        <v>353</v>
      </c>
      <c r="E20" s="42" t="s">
        <v>354</v>
      </c>
      <c r="F20" s="42" t="s">
        <v>354</v>
      </c>
      <c r="G20" s="128">
        <v>19.45</v>
      </c>
      <c r="H20" s="129">
        <v>19.45</v>
      </c>
      <c r="I20" s="102">
        <v>19.45</v>
      </c>
      <c r="J20" s="68">
        <v>0</v>
      </c>
      <c r="K20" s="49">
        <v>0</v>
      </c>
      <c r="L20" s="102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126">
        <v>0</v>
      </c>
      <c r="V20" s="9"/>
      <c r="X20" s="9"/>
    </row>
    <row r="21" spans="1:24" ht="24.75" customHeight="1">
      <c r="A21" s="42"/>
      <c r="B21" s="42" t="s">
        <v>355</v>
      </c>
      <c r="C21" s="43" t="s">
        <v>356</v>
      </c>
      <c r="D21" s="127" t="s">
        <v>357</v>
      </c>
      <c r="E21" s="42" t="s">
        <v>356</v>
      </c>
      <c r="F21" s="42" t="s">
        <v>356</v>
      </c>
      <c r="G21" s="128">
        <v>28.8</v>
      </c>
      <c r="H21" s="129">
        <v>28.8</v>
      </c>
      <c r="I21" s="102">
        <v>28.8</v>
      </c>
      <c r="J21" s="68">
        <v>0</v>
      </c>
      <c r="K21" s="49">
        <v>0</v>
      </c>
      <c r="L21" s="102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126">
        <v>0</v>
      </c>
      <c r="V21" s="9"/>
      <c r="X21" s="9"/>
    </row>
    <row r="22" spans="1:24" ht="24.75" customHeight="1">
      <c r="A22" s="42"/>
      <c r="B22" s="42" t="s">
        <v>358</v>
      </c>
      <c r="C22" s="43" t="s">
        <v>359</v>
      </c>
      <c r="D22" s="127" t="s">
        <v>360</v>
      </c>
      <c r="E22" s="42" t="s">
        <v>361</v>
      </c>
      <c r="F22" s="42" t="s">
        <v>361</v>
      </c>
      <c r="G22" s="128">
        <v>8.84</v>
      </c>
      <c r="H22" s="129">
        <v>8.84</v>
      </c>
      <c r="I22" s="102">
        <v>8.84</v>
      </c>
      <c r="J22" s="68">
        <v>0</v>
      </c>
      <c r="K22" s="49">
        <v>0</v>
      </c>
      <c r="L22" s="102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126">
        <v>0</v>
      </c>
      <c r="V22" s="9"/>
      <c r="X22" s="9"/>
    </row>
    <row r="23" spans="1:24" ht="24.75" customHeight="1">
      <c r="A23" s="42"/>
      <c r="B23" s="42" t="s">
        <v>362</v>
      </c>
      <c r="C23" s="43" t="s">
        <v>363</v>
      </c>
      <c r="D23" s="127" t="s">
        <v>364</v>
      </c>
      <c r="E23" s="42" t="s">
        <v>365</v>
      </c>
      <c r="F23" s="42" t="s">
        <v>366</v>
      </c>
      <c r="G23" s="128">
        <v>4.26</v>
      </c>
      <c r="H23" s="129">
        <v>4.26</v>
      </c>
      <c r="I23" s="102">
        <v>4.26</v>
      </c>
      <c r="J23" s="68">
        <v>0</v>
      </c>
      <c r="K23" s="49">
        <v>0</v>
      </c>
      <c r="L23" s="102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126">
        <v>0</v>
      </c>
      <c r="V23" s="9"/>
      <c r="X23" s="9"/>
    </row>
    <row r="24" spans="1:24" ht="24.75" customHeight="1">
      <c r="A24" s="42"/>
      <c r="B24" s="42" t="s">
        <v>328</v>
      </c>
      <c r="C24" s="43" t="s">
        <v>329</v>
      </c>
      <c r="D24" s="127" t="s">
        <v>367</v>
      </c>
      <c r="E24" s="42" t="s">
        <v>368</v>
      </c>
      <c r="F24" s="42" t="s">
        <v>368</v>
      </c>
      <c r="G24" s="128">
        <v>104</v>
      </c>
      <c r="H24" s="129">
        <v>104</v>
      </c>
      <c r="I24" s="102">
        <v>104</v>
      </c>
      <c r="J24" s="68">
        <v>0</v>
      </c>
      <c r="K24" s="49">
        <v>0</v>
      </c>
      <c r="L24" s="102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126">
        <v>0</v>
      </c>
      <c r="V24" s="9"/>
      <c r="X24" s="9"/>
    </row>
    <row r="25" spans="1:24" ht="24.75" customHeight="1">
      <c r="A25" s="42"/>
      <c r="B25" s="42" t="s">
        <v>369</v>
      </c>
      <c r="C25" s="43" t="s">
        <v>370</v>
      </c>
      <c r="D25" s="127" t="s">
        <v>371</v>
      </c>
      <c r="E25" s="42" t="s">
        <v>372</v>
      </c>
      <c r="F25" s="42" t="s">
        <v>373</v>
      </c>
      <c r="G25" s="128">
        <v>106.36</v>
      </c>
      <c r="H25" s="129">
        <v>106.36</v>
      </c>
      <c r="I25" s="102">
        <v>106.36</v>
      </c>
      <c r="J25" s="68">
        <v>0</v>
      </c>
      <c r="K25" s="49">
        <v>0</v>
      </c>
      <c r="L25" s="102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126">
        <v>0</v>
      </c>
      <c r="V25" s="9"/>
      <c r="X25" s="9"/>
    </row>
    <row r="26" spans="1:24" ht="24.75" customHeight="1">
      <c r="A26" s="42"/>
      <c r="B26" s="42"/>
      <c r="C26" s="43"/>
      <c r="D26" s="127" t="s">
        <v>374</v>
      </c>
      <c r="E26" s="42" t="s">
        <v>375</v>
      </c>
      <c r="F26" s="42" t="s">
        <v>373</v>
      </c>
      <c r="G26" s="128">
        <v>38.05</v>
      </c>
      <c r="H26" s="129">
        <v>38.05</v>
      </c>
      <c r="I26" s="102">
        <v>38.05</v>
      </c>
      <c r="J26" s="68">
        <v>0</v>
      </c>
      <c r="K26" s="49">
        <v>0</v>
      </c>
      <c r="L26" s="102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126">
        <v>0</v>
      </c>
      <c r="V26" s="9"/>
      <c r="X26" s="9"/>
    </row>
    <row r="27" spans="1:24" ht="24.75" customHeight="1">
      <c r="A27" s="42"/>
      <c r="B27" s="42" t="s">
        <v>376</v>
      </c>
      <c r="C27" s="43" t="s">
        <v>377</v>
      </c>
      <c r="D27" s="127" t="s">
        <v>378</v>
      </c>
      <c r="E27" s="42" t="s">
        <v>379</v>
      </c>
      <c r="F27" s="42" t="s">
        <v>379</v>
      </c>
      <c r="G27" s="128">
        <v>69.92</v>
      </c>
      <c r="H27" s="129">
        <v>69.92</v>
      </c>
      <c r="I27" s="102">
        <v>69.92</v>
      </c>
      <c r="J27" s="68">
        <v>0</v>
      </c>
      <c r="K27" s="49">
        <v>0</v>
      </c>
      <c r="L27" s="102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126">
        <v>0</v>
      </c>
      <c r="V27" s="9"/>
      <c r="X27" s="9"/>
    </row>
    <row r="28" spans="1:24" ht="24.75" customHeight="1">
      <c r="A28" s="42"/>
      <c r="B28" s="42" t="s">
        <v>380</v>
      </c>
      <c r="C28" s="43" t="s">
        <v>381</v>
      </c>
      <c r="D28" s="127" t="s">
        <v>374</v>
      </c>
      <c r="E28" s="42" t="s">
        <v>382</v>
      </c>
      <c r="F28" s="42" t="s">
        <v>379</v>
      </c>
      <c r="G28" s="128">
        <v>5</v>
      </c>
      <c r="H28" s="129">
        <v>5</v>
      </c>
      <c r="I28" s="102">
        <v>5</v>
      </c>
      <c r="J28" s="68">
        <v>0</v>
      </c>
      <c r="K28" s="49">
        <v>0</v>
      </c>
      <c r="L28" s="102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126">
        <v>0</v>
      </c>
      <c r="V28" s="9"/>
      <c r="X28" s="9"/>
    </row>
    <row r="29" spans="1:24" ht="24.75" customHeight="1">
      <c r="A29" s="42"/>
      <c r="B29" s="42" t="s">
        <v>383</v>
      </c>
      <c r="C29" s="43" t="s">
        <v>384</v>
      </c>
      <c r="D29" s="127" t="s">
        <v>385</v>
      </c>
      <c r="E29" s="42" t="s">
        <v>386</v>
      </c>
      <c r="F29" s="42" t="s">
        <v>387</v>
      </c>
      <c r="G29" s="128">
        <v>10</v>
      </c>
      <c r="H29" s="129">
        <v>10</v>
      </c>
      <c r="I29" s="102">
        <v>10</v>
      </c>
      <c r="J29" s="68">
        <v>0</v>
      </c>
      <c r="K29" s="49">
        <v>0</v>
      </c>
      <c r="L29" s="102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126">
        <v>0</v>
      </c>
      <c r="V29" s="9"/>
      <c r="X29" s="9"/>
    </row>
    <row r="30" spans="4:24" ht="11.25">
      <c r="D30" s="9"/>
      <c r="E30" s="9"/>
      <c r="M30" s="9"/>
      <c r="N30" s="9"/>
      <c r="O30" s="9"/>
      <c r="P30" s="9"/>
      <c r="Q30" s="9"/>
      <c r="V30" s="9"/>
      <c r="X30" s="9"/>
    </row>
    <row r="31" spans="20:24" ht="11.25">
      <c r="T31" s="9"/>
      <c r="U31" s="9"/>
      <c r="V31" s="9"/>
      <c r="X31" s="9"/>
    </row>
    <row r="32" ht="11.25">
      <c r="W32" s="9"/>
    </row>
    <row r="33" spans="20:23" ht="11.25">
      <c r="T33" s="9"/>
      <c r="U33" s="9"/>
      <c r="V33" s="9"/>
      <c r="W33" s="9"/>
    </row>
  </sheetData>
  <sheetProtection/>
  <mergeCells count="13">
    <mergeCell ref="A5:A7"/>
    <mergeCell ref="B5:B7"/>
    <mergeCell ref="C5:C7"/>
    <mergeCell ref="D5:D7"/>
    <mergeCell ref="E5:E7"/>
    <mergeCell ref="F5:F7"/>
    <mergeCell ref="G6:G7"/>
    <mergeCell ref="M6:M7"/>
    <mergeCell ref="N6:N7"/>
    <mergeCell ref="O6:O7"/>
    <mergeCell ref="P6:P7"/>
    <mergeCell ref="Q6:Q7"/>
    <mergeCell ref="R6:R7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16015625" style="0" customWidth="1"/>
    <col min="2" max="2" width="31.33203125" style="0" customWidth="1"/>
    <col min="3" max="3" width="17.33203125" style="0" customWidth="1"/>
    <col min="4" max="4" width="23.16015625" style="0" customWidth="1"/>
    <col min="5" max="5" width="17" style="0" customWidth="1"/>
    <col min="6" max="6" width="14.16015625" style="0" customWidth="1"/>
    <col min="7" max="7" width="12.66015625" style="0" customWidth="1"/>
    <col min="8" max="8" width="11" style="0" customWidth="1"/>
    <col min="9" max="9" width="14.16015625" style="0" customWidth="1"/>
    <col min="10" max="10" width="13.66015625" style="0" customWidth="1"/>
    <col min="11" max="11" width="12.83203125" style="0" customWidth="1"/>
  </cols>
  <sheetData>
    <row r="1" ht="12.75" customHeight="1">
      <c r="K1" s="10" t="s">
        <v>388</v>
      </c>
    </row>
    <row r="2" spans="1:11" ht="27.75" customHeight="1">
      <c r="A2" s="120" t="s">
        <v>389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" customHeight="1">
      <c r="A3" s="9" t="s">
        <v>390</v>
      </c>
      <c r="K3" s="10" t="s">
        <v>391</v>
      </c>
    </row>
    <row r="4" spans="1:11" ht="21" customHeight="1">
      <c r="A4" s="57" t="s">
        <v>297</v>
      </c>
      <c r="B4" s="57" t="s">
        <v>298</v>
      </c>
      <c r="C4" s="57" t="s">
        <v>392</v>
      </c>
      <c r="D4" s="57" t="s">
        <v>310</v>
      </c>
      <c r="E4" s="57" t="s">
        <v>393</v>
      </c>
      <c r="F4" s="88" t="s">
        <v>394</v>
      </c>
      <c r="G4" s="88"/>
      <c r="H4" s="57"/>
      <c r="I4" s="88" t="s">
        <v>395</v>
      </c>
      <c r="J4" s="88"/>
      <c r="K4" s="88"/>
    </row>
    <row r="5" spans="1:11" ht="24" customHeight="1">
      <c r="A5" s="57"/>
      <c r="B5" s="57"/>
      <c r="C5" s="57"/>
      <c r="D5" s="57"/>
      <c r="E5" s="88"/>
      <c r="F5" s="121" t="s">
        <v>396</v>
      </c>
      <c r="G5" s="122" t="s">
        <v>397</v>
      </c>
      <c r="H5" s="122" t="s">
        <v>398</v>
      </c>
      <c r="I5" s="121" t="s">
        <v>396</v>
      </c>
      <c r="J5" s="125" t="s">
        <v>397</v>
      </c>
      <c r="K5" s="122" t="s">
        <v>398</v>
      </c>
    </row>
    <row r="6" spans="1:11" ht="21.75" customHeight="1">
      <c r="A6" s="91" t="s">
        <v>11</v>
      </c>
      <c r="B6" s="91" t="s">
        <v>11</v>
      </c>
      <c r="C6" s="92" t="s">
        <v>11</v>
      </c>
      <c r="D6" s="92" t="s">
        <v>11</v>
      </c>
      <c r="E6" s="92" t="s">
        <v>11</v>
      </c>
      <c r="F6" s="5">
        <v>1</v>
      </c>
      <c r="G6" s="5">
        <f>F6+1</f>
        <v>2</v>
      </c>
      <c r="H6" s="5">
        <f>G6+1</f>
        <v>3</v>
      </c>
      <c r="I6" s="5">
        <f>H6+1</f>
        <v>4</v>
      </c>
      <c r="J6" s="5">
        <f>I6+1</f>
        <v>5</v>
      </c>
      <c r="K6" s="5">
        <f>J6+1</f>
        <v>6</v>
      </c>
    </row>
    <row r="7" spans="1:11" ht="21.75" customHeight="1">
      <c r="A7" s="123" t="s">
        <v>301</v>
      </c>
      <c r="B7" s="123" t="s">
        <v>302</v>
      </c>
      <c r="C7" s="123" t="s">
        <v>319</v>
      </c>
      <c r="D7" s="123" t="s">
        <v>399</v>
      </c>
      <c r="E7" s="123"/>
      <c r="F7" s="124">
        <v>0</v>
      </c>
      <c r="G7" s="124">
        <v>20</v>
      </c>
      <c r="H7" s="124">
        <v>10</v>
      </c>
      <c r="I7" s="124">
        <v>0</v>
      </c>
      <c r="J7" s="124">
        <v>0</v>
      </c>
      <c r="K7" s="126">
        <v>0</v>
      </c>
    </row>
    <row r="8" spans="1:11" ht="21.75" customHeight="1">
      <c r="A8" s="123" t="s">
        <v>301</v>
      </c>
      <c r="B8" s="123" t="s">
        <v>302</v>
      </c>
      <c r="C8" s="123" t="s">
        <v>319</v>
      </c>
      <c r="D8" s="123" t="s">
        <v>319</v>
      </c>
      <c r="E8" s="123"/>
      <c r="F8" s="124">
        <v>0</v>
      </c>
      <c r="G8" s="124">
        <v>72</v>
      </c>
      <c r="H8" s="124">
        <v>90</v>
      </c>
      <c r="I8" s="124">
        <v>0</v>
      </c>
      <c r="J8" s="124">
        <v>0</v>
      </c>
      <c r="K8" s="126">
        <v>0</v>
      </c>
    </row>
    <row r="9" spans="1:11" ht="12.75" customHeight="1">
      <c r="A9" s="9"/>
      <c r="B9" s="9"/>
      <c r="C9" s="9"/>
      <c r="D9" s="9"/>
      <c r="E9" s="9"/>
      <c r="F9" s="9"/>
      <c r="I9" s="9"/>
      <c r="J9" s="9"/>
      <c r="K9" s="9"/>
    </row>
    <row r="10" spans="2:11" ht="12.75" customHeight="1">
      <c r="B10" s="9"/>
      <c r="C10" s="9"/>
      <c r="D10" s="9"/>
      <c r="E10" s="9"/>
      <c r="H10" s="9"/>
      <c r="I10" s="9"/>
      <c r="J10" s="9"/>
      <c r="K10" s="9"/>
    </row>
    <row r="11" spans="2:11" ht="12.75" customHeight="1">
      <c r="B11" s="9"/>
      <c r="C11" s="9"/>
      <c r="D11" s="9"/>
      <c r="H11" s="9"/>
      <c r="I11" s="9"/>
      <c r="J11" s="9"/>
      <c r="K11" s="9"/>
    </row>
    <row r="12" spans="3:11" ht="12.75" customHeight="1">
      <c r="C12" s="9"/>
      <c r="D12" s="9"/>
      <c r="G12" s="9"/>
      <c r="H12" s="9"/>
      <c r="I12" s="9"/>
      <c r="J12" s="9"/>
      <c r="K12" s="9"/>
    </row>
    <row r="13" spans="3:11" ht="12.75" customHeight="1">
      <c r="C13" s="9"/>
      <c r="F13" s="9"/>
      <c r="G13" s="9"/>
      <c r="H13" s="9"/>
      <c r="I13" s="9"/>
      <c r="J13" s="9"/>
      <c r="K13" s="9"/>
    </row>
    <row r="14" spans="3:11" ht="12.75" customHeight="1">
      <c r="C14" s="9"/>
      <c r="F14" s="9"/>
      <c r="G14" s="9"/>
      <c r="H14" s="9"/>
      <c r="I14" s="9"/>
      <c r="K14" s="9"/>
    </row>
    <row r="15" spans="3:11" ht="12.75" customHeight="1">
      <c r="C15" s="9"/>
      <c r="H15" s="9"/>
      <c r="I15" s="9"/>
      <c r="K15" s="9"/>
    </row>
    <row r="16" ht="12.75" customHeight="1">
      <c r="J16" s="9"/>
    </row>
    <row r="17" ht="12.75" customHeight="1">
      <c r="J17" s="9"/>
    </row>
    <row r="18" spans="9:10" ht="12.75" customHeight="1">
      <c r="I18" s="9"/>
      <c r="J18" s="9"/>
    </row>
    <row r="19" spans="9:10" ht="12.75" customHeight="1">
      <c r="I19" s="9"/>
      <c r="J19" s="9"/>
    </row>
    <row r="22" ht="12.75" customHeight="1">
      <c r="C22" s="9"/>
    </row>
  </sheetData>
  <sheetProtection/>
  <mergeCells count="8">
    <mergeCell ref="A2:K2"/>
    <mergeCell ref="F4:H4"/>
    <mergeCell ref="I4:K4"/>
    <mergeCell ref="A4:A5"/>
    <mergeCell ref="B4:B5"/>
    <mergeCell ref="C4:C5"/>
    <mergeCell ref="D4:D5"/>
    <mergeCell ref="E4:E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20.16015625" style="0" customWidth="1"/>
    <col min="3" max="3" width="22.66015625" style="0" customWidth="1"/>
    <col min="4" max="4" width="19.16015625" style="0" customWidth="1"/>
    <col min="5" max="5" width="9.5" style="0" customWidth="1"/>
    <col min="6" max="6" width="6.83203125" style="0" customWidth="1"/>
    <col min="7" max="7" width="9.83203125" style="0" customWidth="1"/>
    <col min="8" max="8" width="10.16015625" style="0" customWidth="1"/>
    <col min="9" max="9" width="9.16015625" style="0" customWidth="1"/>
    <col min="10" max="10" width="9" style="0" customWidth="1"/>
    <col min="11" max="11" width="6.83203125" style="0" customWidth="1"/>
    <col min="12" max="13" width="9.16015625" style="0" customWidth="1"/>
    <col min="14" max="14" width="7.83203125" style="0" customWidth="1"/>
    <col min="15" max="15" width="9.16015625" style="0" customWidth="1"/>
    <col min="16" max="16" width="6.5" style="0" customWidth="1"/>
    <col min="17" max="18" width="9.16015625" style="0" customWidth="1"/>
    <col min="19" max="19" width="6.33203125" style="0" customWidth="1"/>
    <col min="20" max="20" width="12.33203125" style="0" customWidth="1"/>
    <col min="21" max="21" width="13.66015625" style="0" customWidth="1"/>
  </cols>
  <sheetData>
    <row r="1" ht="12.75" customHeight="1"/>
    <row r="2" ht="15">
      <c r="U2" s="117" t="s">
        <v>400</v>
      </c>
    </row>
    <row r="3" spans="1:21" ht="25.5">
      <c r="A3" s="15" t="s">
        <v>401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18"/>
      <c r="U3" s="118"/>
    </row>
    <row r="4" spans="1:21" ht="16.5" customHeight="1">
      <c r="A4" s="36" t="s">
        <v>306</v>
      </c>
      <c r="B4" s="9"/>
      <c r="E4" s="9" t="s">
        <v>306</v>
      </c>
      <c r="U4" s="119" t="s">
        <v>295</v>
      </c>
    </row>
    <row r="5" spans="1:21" ht="29.25" customHeight="1">
      <c r="A5" s="36" t="s">
        <v>296</v>
      </c>
      <c r="B5" s="9"/>
      <c r="E5" s="9"/>
      <c r="U5" s="119"/>
    </row>
    <row r="6" spans="1:21" ht="18.75" customHeight="1">
      <c r="A6" s="38" t="s">
        <v>297</v>
      </c>
      <c r="B6" s="38" t="s">
        <v>298</v>
      </c>
      <c r="C6" s="38" t="s">
        <v>402</v>
      </c>
      <c r="D6" s="39" t="s">
        <v>403</v>
      </c>
      <c r="E6" s="38" t="s">
        <v>404</v>
      </c>
      <c r="F6" s="38" t="s">
        <v>405</v>
      </c>
      <c r="G6" s="38" t="s">
        <v>406</v>
      </c>
      <c r="H6" s="38" t="s">
        <v>313</v>
      </c>
      <c r="I6" s="115" t="s">
        <v>407</v>
      </c>
      <c r="J6" s="115"/>
      <c r="K6" s="115"/>
      <c r="L6" s="115"/>
      <c r="M6" s="115"/>
      <c r="N6" s="115"/>
      <c r="O6" s="115"/>
      <c r="P6" s="47"/>
      <c r="Q6" s="47"/>
      <c r="R6" s="47"/>
      <c r="S6" s="47"/>
      <c r="T6" s="115"/>
      <c r="U6" s="115"/>
    </row>
    <row r="7" spans="1:21" ht="21" customHeight="1">
      <c r="A7" s="38"/>
      <c r="B7" s="38"/>
      <c r="C7" s="38"/>
      <c r="D7" s="39"/>
      <c r="E7" s="38"/>
      <c r="F7" s="38"/>
      <c r="G7" s="38"/>
      <c r="H7" s="98"/>
      <c r="I7" s="61" t="s">
        <v>314</v>
      </c>
      <c r="J7" s="62"/>
      <c r="K7" s="62"/>
      <c r="L7" s="62"/>
      <c r="M7" s="62"/>
      <c r="N7" s="116" t="s">
        <v>315</v>
      </c>
      <c r="O7" s="116" t="s">
        <v>316</v>
      </c>
      <c r="P7" s="39" t="s">
        <v>317</v>
      </c>
      <c r="Q7" s="39" t="s">
        <v>318</v>
      </c>
      <c r="R7" s="39" t="s">
        <v>320</v>
      </c>
      <c r="S7" s="39" t="s">
        <v>319</v>
      </c>
      <c r="T7" s="47" t="s">
        <v>321</v>
      </c>
      <c r="U7" s="47"/>
    </row>
    <row r="8" spans="1:21" ht="63" customHeight="1">
      <c r="A8" s="38"/>
      <c r="B8" s="38"/>
      <c r="C8" s="38"/>
      <c r="D8" s="39"/>
      <c r="E8" s="38"/>
      <c r="F8" s="38"/>
      <c r="G8" s="38"/>
      <c r="H8" s="38"/>
      <c r="I8" s="65" t="s">
        <v>322</v>
      </c>
      <c r="J8" s="65" t="s">
        <v>303</v>
      </c>
      <c r="K8" s="101" t="s">
        <v>323</v>
      </c>
      <c r="L8" s="106" t="s">
        <v>408</v>
      </c>
      <c r="M8" s="106" t="s">
        <v>325</v>
      </c>
      <c r="N8" s="116"/>
      <c r="O8" s="116"/>
      <c r="P8" s="39"/>
      <c r="Q8" s="39"/>
      <c r="R8" s="39"/>
      <c r="S8" s="39"/>
      <c r="T8" s="39" t="s">
        <v>326</v>
      </c>
      <c r="U8" s="39" t="s">
        <v>327</v>
      </c>
    </row>
    <row r="9" spans="1:21" ht="19.5" customHeight="1">
      <c r="A9" s="112" t="s">
        <v>11</v>
      </c>
      <c r="B9" s="112" t="s">
        <v>11</v>
      </c>
      <c r="C9" s="112" t="s">
        <v>11</v>
      </c>
      <c r="D9" s="112" t="s">
        <v>11</v>
      </c>
      <c r="E9" s="112" t="s">
        <v>11</v>
      </c>
      <c r="F9" s="40">
        <v>1</v>
      </c>
      <c r="G9" s="40">
        <f aca="true" t="shared" si="0" ref="G9:U9">F9+1</f>
        <v>2</v>
      </c>
      <c r="H9" s="40">
        <f t="shared" si="0"/>
        <v>3</v>
      </c>
      <c r="I9" s="40">
        <f t="shared" si="0"/>
        <v>4</v>
      </c>
      <c r="J9" s="40">
        <f t="shared" si="0"/>
        <v>5</v>
      </c>
      <c r="K9" s="40">
        <f t="shared" si="0"/>
        <v>6</v>
      </c>
      <c r="L9" s="40">
        <f t="shared" si="0"/>
        <v>7</v>
      </c>
      <c r="M9" s="40">
        <f t="shared" si="0"/>
        <v>8</v>
      </c>
      <c r="N9" s="40">
        <f t="shared" si="0"/>
        <v>9</v>
      </c>
      <c r="O9" s="40">
        <f t="shared" si="0"/>
        <v>10</v>
      </c>
      <c r="P9" s="40">
        <f t="shared" si="0"/>
        <v>11</v>
      </c>
      <c r="Q9" s="40">
        <f t="shared" si="0"/>
        <v>12</v>
      </c>
      <c r="R9" s="40">
        <f t="shared" si="0"/>
        <v>13</v>
      </c>
      <c r="S9" s="40">
        <f t="shared" si="0"/>
        <v>14</v>
      </c>
      <c r="T9" s="40">
        <f t="shared" si="0"/>
        <v>15</v>
      </c>
      <c r="U9" s="40">
        <f t="shared" si="0"/>
        <v>16</v>
      </c>
    </row>
    <row r="10" spans="1:22" ht="18" customHeight="1">
      <c r="A10" s="42" t="s">
        <v>301</v>
      </c>
      <c r="B10" s="42" t="s">
        <v>302</v>
      </c>
      <c r="C10" s="42" t="s">
        <v>368</v>
      </c>
      <c r="D10" s="42" t="s">
        <v>409</v>
      </c>
      <c r="E10" s="113" t="s">
        <v>410</v>
      </c>
      <c r="F10" s="114">
        <v>10</v>
      </c>
      <c r="G10" s="110">
        <v>0.35</v>
      </c>
      <c r="H10" s="110">
        <v>3.5</v>
      </c>
      <c r="I10" s="68">
        <v>3.5</v>
      </c>
      <c r="J10" s="68">
        <v>3.5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49">
        <v>0</v>
      </c>
      <c r="V10" s="9"/>
    </row>
    <row r="11" spans="1:23" ht="18" customHeight="1">
      <c r="A11" s="42" t="s">
        <v>301</v>
      </c>
      <c r="B11" s="42" t="s">
        <v>302</v>
      </c>
      <c r="C11" s="42" t="s">
        <v>368</v>
      </c>
      <c r="D11" s="42" t="s">
        <v>411</v>
      </c>
      <c r="E11" s="113" t="s">
        <v>410</v>
      </c>
      <c r="F11" s="114">
        <v>5</v>
      </c>
      <c r="G11" s="110">
        <v>0.3</v>
      </c>
      <c r="H11" s="110">
        <v>1.5</v>
      </c>
      <c r="I11" s="68">
        <v>1.5</v>
      </c>
      <c r="J11" s="68">
        <v>1.5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49">
        <v>0</v>
      </c>
      <c r="V11" s="9"/>
      <c r="W11" s="9"/>
    </row>
    <row r="12" spans="1:24" ht="18" customHeight="1">
      <c r="A12" s="42" t="s">
        <v>301</v>
      </c>
      <c r="B12" s="42" t="s">
        <v>302</v>
      </c>
      <c r="C12" s="42" t="s">
        <v>368</v>
      </c>
      <c r="D12" s="42" t="s">
        <v>412</v>
      </c>
      <c r="E12" s="113" t="s">
        <v>413</v>
      </c>
      <c r="F12" s="114">
        <v>3</v>
      </c>
      <c r="G12" s="110">
        <v>0.35</v>
      </c>
      <c r="H12" s="110">
        <v>1.05</v>
      </c>
      <c r="I12" s="68">
        <v>1.05</v>
      </c>
      <c r="J12" s="68">
        <v>1.05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49">
        <v>0</v>
      </c>
      <c r="V12" s="9"/>
      <c r="W12" s="9"/>
      <c r="X12" s="9"/>
    </row>
    <row r="13" spans="1:24" ht="18" customHeight="1">
      <c r="A13" s="42" t="s">
        <v>301</v>
      </c>
      <c r="B13" s="42" t="s">
        <v>302</v>
      </c>
      <c r="C13" s="42" t="s">
        <v>368</v>
      </c>
      <c r="D13" s="42" t="s">
        <v>414</v>
      </c>
      <c r="E13" s="113" t="s">
        <v>410</v>
      </c>
      <c r="F13" s="114">
        <v>3</v>
      </c>
      <c r="G13" s="110">
        <v>0.35</v>
      </c>
      <c r="H13" s="110">
        <v>1.05</v>
      </c>
      <c r="I13" s="68">
        <v>1.05</v>
      </c>
      <c r="J13" s="68">
        <v>1.05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49">
        <v>0</v>
      </c>
      <c r="V13" s="9"/>
      <c r="X13" s="9"/>
    </row>
    <row r="14" spans="1:25" ht="18" customHeight="1">
      <c r="A14" s="42" t="s">
        <v>301</v>
      </c>
      <c r="B14" s="42" t="s">
        <v>302</v>
      </c>
      <c r="C14" s="42" t="s">
        <v>368</v>
      </c>
      <c r="D14" s="42" t="s">
        <v>415</v>
      </c>
      <c r="E14" s="113" t="s">
        <v>410</v>
      </c>
      <c r="F14" s="114">
        <v>100</v>
      </c>
      <c r="G14" s="110">
        <v>0.05</v>
      </c>
      <c r="H14" s="110">
        <v>5</v>
      </c>
      <c r="I14" s="68">
        <v>5</v>
      </c>
      <c r="J14" s="68">
        <v>5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49">
        <v>0</v>
      </c>
      <c r="V14" s="9"/>
      <c r="W14" s="9"/>
      <c r="X14" s="9"/>
      <c r="Y14" s="9"/>
    </row>
    <row r="15" spans="1:25" ht="18" customHeight="1">
      <c r="A15" s="42" t="s">
        <v>301</v>
      </c>
      <c r="B15" s="42" t="s">
        <v>302</v>
      </c>
      <c r="C15" s="42" t="s">
        <v>368</v>
      </c>
      <c r="D15" s="42" t="s">
        <v>416</v>
      </c>
      <c r="E15" s="113" t="s">
        <v>413</v>
      </c>
      <c r="F15" s="114">
        <v>1</v>
      </c>
      <c r="G15" s="110">
        <v>3</v>
      </c>
      <c r="H15" s="110">
        <v>3</v>
      </c>
      <c r="I15" s="68">
        <v>3</v>
      </c>
      <c r="J15" s="68">
        <v>3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49">
        <v>0</v>
      </c>
      <c r="V15" s="9"/>
      <c r="W15" s="9"/>
      <c r="X15" s="9"/>
      <c r="Y15" s="9"/>
    </row>
    <row r="16" spans="1:25" ht="18" customHeight="1">
      <c r="A16" s="42" t="s">
        <v>301</v>
      </c>
      <c r="B16" s="42" t="s">
        <v>302</v>
      </c>
      <c r="C16" s="42" t="s">
        <v>368</v>
      </c>
      <c r="D16" s="42" t="s">
        <v>417</v>
      </c>
      <c r="E16" s="113" t="s">
        <v>413</v>
      </c>
      <c r="F16" s="114">
        <v>1</v>
      </c>
      <c r="G16" s="110">
        <v>2</v>
      </c>
      <c r="H16" s="110">
        <v>2</v>
      </c>
      <c r="I16" s="68">
        <v>2</v>
      </c>
      <c r="J16" s="68">
        <v>2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49">
        <v>0</v>
      </c>
      <c r="W16" s="9"/>
      <c r="X16" s="9"/>
      <c r="Y16" s="9"/>
    </row>
    <row r="17" spans="3:26" ht="11.25">
      <c r="C17" s="9"/>
      <c r="D17" s="9"/>
      <c r="E17" s="9"/>
      <c r="K17" s="9"/>
      <c r="L17" s="9"/>
      <c r="M17" s="9"/>
      <c r="N17" s="9"/>
      <c r="O17" s="9"/>
      <c r="P17" s="9"/>
      <c r="Q17" s="9"/>
      <c r="R17" s="9"/>
      <c r="S17" s="9"/>
      <c r="U17" s="9"/>
      <c r="W17" s="9"/>
      <c r="Y17" s="9"/>
      <c r="Z17" s="9"/>
    </row>
    <row r="18" spans="3:26" ht="11.25">
      <c r="C18" s="9"/>
      <c r="D18" s="9"/>
      <c r="K18" s="9"/>
      <c r="L18" s="9"/>
      <c r="M18" s="9"/>
      <c r="N18" s="9"/>
      <c r="O18" s="9"/>
      <c r="P18" s="9"/>
      <c r="Q18" s="9"/>
      <c r="R18" s="9"/>
      <c r="S18" s="9"/>
      <c r="U18" s="9"/>
      <c r="W18" s="9"/>
      <c r="Y18" s="9"/>
      <c r="Z18" s="9"/>
    </row>
    <row r="19" spans="3:26" ht="11.25">
      <c r="C19" s="9"/>
      <c r="D19" s="9"/>
      <c r="K19" s="9"/>
      <c r="L19" s="9"/>
      <c r="M19" s="9"/>
      <c r="N19" s="9"/>
      <c r="O19" s="9"/>
      <c r="P19" s="9"/>
      <c r="Q19" s="9"/>
      <c r="R19" s="9"/>
      <c r="W19" s="9"/>
      <c r="Y19" s="9"/>
      <c r="Z19" s="9"/>
    </row>
    <row r="20" spans="4:26" ht="11.25">
      <c r="D20" s="9"/>
      <c r="K20" s="9"/>
      <c r="L20" s="9"/>
      <c r="M20" s="9"/>
      <c r="N20" s="9"/>
      <c r="O20" s="9"/>
      <c r="P20" s="9"/>
      <c r="Q20" s="9"/>
      <c r="R20" s="9"/>
      <c r="S20" s="9"/>
      <c r="W20" s="9"/>
      <c r="Z20" s="9"/>
    </row>
    <row r="21" spans="4:26" ht="11.25">
      <c r="D21" s="9"/>
      <c r="K21" s="9"/>
      <c r="L21" s="9"/>
      <c r="M21" s="9"/>
      <c r="N21" s="9"/>
      <c r="O21" s="9"/>
      <c r="P21" s="9"/>
      <c r="Q21" s="9"/>
      <c r="R21" s="9"/>
      <c r="S21" s="9"/>
      <c r="W21" s="9"/>
      <c r="Z21" s="9"/>
    </row>
    <row r="22" spans="4:26" ht="11.25">
      <c r="D22" s="9"/>
      <c r="K22" s="9"/>
      <c r="L22" s="9"/>
      <c r="M22" s="9"/>
      <c r="N22" s="9"/>
      <c r="O22" s="9"/>
      <c r="P22" s="9"/>
      <c r="Q22" s="9"/>
      <c r="R22" s="9"/>
      <c r="W22" s="9"/>
      <c r="Z22" s="9"/>
    </row>
    <row r="23" spans="4:26" ht="11.25">
      <c r="D23" s="9"/>
      <c r="N23" s="9"/>
      <c r="O23" s="9"/>
      <c r="P23" s="9"/>
      <c r="Q23" s="9"/>
      <c r="R23" s="9"/>
      <c r="W23" s="9"/>
      <c r="Z23" s="9"/>
    </row>
    <row r="24" spans="14:26" ht="11.25">
      <c r="N24" s="9"/>
      <c r="O24" s="9"/>
      <c r="W24" s="9"/>
      <c r="Z24" s="9"/>
    </row>
    <row r="25" spans="9:26" ht="11.25">
      <c r="I25" s="9"/>
      <c r="K25" s="9"/>
      <c r="L25" s="9"/>
      <c r="M25" s="9"/>
      <c r="N25" s="9"/>
      <c r="O25" s="9"/>
      <c r="P25" s="9"/>
      <c r="Q25" s="9"/>
      <c r="R25" s="9"/>
      <c r="W25" s="9"/>
      <c r="Z25" s="9"/>
    </row>
    <row r="26" spans="14:26" ht="11.25">
      <c r="N26" s="9"/>
      <c r="O26" s="9"/>
      <c r="P26" s="9"/>
      <c r="Q26" s="9"/>
      <c r="R26" s="9"/>
      <c r="S26" s="9"/>
      <c r="V26" s="9"/>
      <c r="W26" s="9"/>
      <c r="Y26" s="9"/>
      <c r="Z26" s="9"/>
    </row>
    <row r="27" spans="14:26" ht="11.25">
      <c r="N27" s="9"/>
      <c r="O27" s="9"/>
      <c r="P27" s="9"/>
      <c r="Q27" s="9"/>
      <c r="R27" s="9"/>
      <c r="V27" s="9"/>
      <c r="X27" s="9"/>
      <c r="Y27" s="9"/>
      <c r="Z27" s="9"/>
    </row>
    <row r="28" spans="14:26" ht="11.25">
      <c r="N28" s="9"/>
      <c r="O28" s="9"/>
      <c r="P28" s="9"/>
      <c r="Q28" s="9"/>
      <c r="R28" s="9"/>
      <c r="U28" s="9"/>
      <c r="V28" s="9"/>
      <c r="W28" s="9"/>
      <c r="X28" s="9"/>
      <c r="Z28" s="9"/>
    </row>
    <row r="29" spans="14:26" ht="11.25">
      <c r="N29" s="9"/>
      <c r="O29" s="9"/>
      <c r="P29" s="9"/>
      <c r="Q29" s="9"/>
      <c r="R29" s="9"/>
      <c r="V29" s="9"/>
      <c r="W29" s="9"/>
      <c r="Y29" s="9"/>
      <c r="Z29" s="9"/>
    </row>
    <row r="30" spans="14:25" ht="11.25">
      <c r="N30" s="9"/>
      <c r="O30" s="9"/>
      <c r="X30" s="9"/>
      <c r="Y30" s="9"/>
    </row>
    <row r="31" spans="22:23" ht="11.25">
      <c r="V31" s="9"/>
      <c r="W31" s="9"/>
    </row>
  </sheetData>
  <sheetProtection/>
  <mergeCells count="14">
    <mergeCell ref="A6:A8"/>
    <mergeCell ref="B6:B8"/>
    <mergeCell ref="C6:C8"/>
    <mergeCell ref="D6:D8"/>
    <mergeCell ref="E6:E8"/>
    <mergeCell ref="F6:F8"/>
    <mergeCell ref="G6:G8"/>
    <mergeCell ref="H6:H8"/>
    <mergeCell ref="N7:N8"/>
    <mergeCell ref="O7:O8"/>
    <mergeCell ref="P7:P8"/>
    <mergeCell ref="Q7:Q8"/>
    <mergeCell ref="R7:R8"/>
    <mergeCell ref="S7:S8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20.16015625" style="0" customWidth="1"/>
    <col min="3" max="3" width="22.66015625" style="0" customWidth="1"/>
    <col min="4" max="4" width="19.16015625" style="0" customWidth="1"/>
    <col min="5" max="5" width="9.5" style="0" customWidth="1"/>
    <col min="6" max="6" width="6.83203125" style="0" customWidth="1"/>
    <col min="7" max="7" width="9.83203125" style="0" customWidth="1"/>
    <col min="8" max="8" width="10.16015625" style="0" customWidth="1"/>
    <col min="9" max="9" width="9.16015625" style="0" customWidth="1"/>
    <col min="10" max="10" width="9" style="0" customWidth="1"/>
    <col min="11" max="11" width="6.83203125" style="0" customWidth="1"/>
    <col min="12" max="13" width="9.16015625" style="0" customWidth="1"/>
    <col min="14" max="14" width="7.83203125" style="0" customWidth="1"/>
    <col min="15" max="15" width="9.16015625" style="0" customWidth="1"/>
    <col min="16" max="16" width="6.5" style="0" customWidth="1"/>
    <col min="17" max="18" width="9.16015625" style="0" customWidth="1"/>
    <col min="19" max="19" width="6.33203125" style="0" customWidth="1"/>
    <col min="20" max="20" width="12.33203125" style="0" customWidth="1"/>
    <col min="21" max="21" width="13.66015625" style="0" customWidth="1"/>
  </cols>
  <sheetData>
    <row r="2" ht="12" customHeight="1">
      <c r="U2" s="117" t="s">
        <v>400</v>
      </c>
    </row>
    <row r="3" spans="1:21" ht="21" customHeight="1">
      <c r="A3" s="15" t="s">
        <v>418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18"/>
      <c r="U3" s="118"/>
    </row>
    <row r="4" spans="1:21" ht="16.5" customHeight="1">
      <c r="A4" s="36" t="s">
        <v>306</v>
      </c>
      <c r="B4" s="9"/>
      <c r="E4" s="9" t="s">
        <v>306</v>
      </c>
      <c r="U4" s="119" t="s">
        <v>295</v>
      </c>
    </row>
    <row r="5" spans="1:21" ht="29.25" customHeight="1">
      <c r="A5" s="36" t="s">
        <v>296</v>
      </c>
      <c r="B5" s="9"/>
      <c r="E5" s="9"/>
      <c r="U5" s="119"/>
    </row>
    <row r="6" spans="1:21" ht="18.75" customHeight="1">
      <c r="A6" s="38" t="s">
        <v>297</v>
      </c>
      <c r="B6" s="38" t="s">
        <v>298</v>
      </c>
      <c r="C6" s="38" t="s">
        <v>402</v>
      </c>
      <c r="D6" s="39" t="s">
        <v>403</v>
      </c>
      <c r="E6" s="38" t="s">
        <v>404</v>
      </c>
      <c r="F6" s="38" t="s">
        <v>405</v>
      </c>
      <c r="G6" s="38" t="s">
        <v>406</v>
      </c>
      <c r="H6" s="38" t="s">
        <v>313</v>
      </c>
      <c r="I6" s="115" t="s">
        <v>407</v>
      </c>
      <c r="J6" s="115"/>
      <c r="K6" s="115"/>
      <c r="L6" s="115"/>
      <c r="M6" s="115"/>
      <c r="N6" s="115"/>
      <c r="O6" s="115"/>
      <c r="P6" s="47"/>
      <c r="Q6" s="47"/>
      <c r="R6" s="47"/>
      <c r="S6" s="47"/>
      <c r="T6" s="115"/>
      <c r="U6" s="115"/>
    </row>
    <row r="7" spans="1:21" ht="21" customHeight="1">
      <c r="A7" s="38"/>
      <c r="B7" s="38"/>
      <c r="C7" s="38"/>
      <c r="D7" s="39"/>
      <c r="E7" s="38"/>
      <c r="F7" s="38"/>
      <c r="G7" s="38"/>
      <c r="H7" s="98"/>
      <c r="I7" s="61" t="s">
        <v>314</v>
      </c>
      <c r="J7" s="62"/>
      <c r="K7" s="62"/>
      <c r="L7" s="62"/>
      <c r="M7" s="62"/>
      <c r="N7" s="116" t="s">
        <v>315</v>
      </c>
      <c r="O7" s="116" t="s">
        <v>316</v>
      </c>
      <c r="P7" s="39" t="s">
        <v>317</v>
      </c>
      <c r="Q7" s="39" t="s">
        <v>318</v>
      </c>
      <c r="R7" s="39" t="s">
        <v>320</v>
      </c>
      <c r="S7" s="39" t="s">
        <v>319</v>
      </c>
      <c r="T7" s="47" t="s">
        <v>321</v>
      </c>
      <c r="U7" s="47"/>
    </row>
    <row r="8" spans="1:21" ht="63" customHeight="1">
      <c r="A8" s="38"/>
      <c r="B8" s="38"/>
      <c r="C8" s="38"/>
      <c r="D8" s="39"/>
      <c r="E8" s="38"/>
      <c r="F8" s="38"/>
      <c r="G8" s="38"/>
      <c r="H8" s="38"/>
      <c r="I8" s="65" t="s">
        <v>322</v>
      </c>
      <c r="J8" s="65" t="s">
        <v>303</v>
      </c>
      <c r="K8" s="101" t="s">
        <v>323</v>
      </c>
      <c r="L8" s="106" t="s">
        <v>408</v>
      </c>
      <c r="M8" s="106" t="s">
        <v>325</v>
      </c>
      <c r="N8" s="116"/>
      <c r="O8" s="116"/>
      <c r="P8" s="39"/>
      <c r="Q8" s="39"/>
      <c r="R8" s="39"/>
      <c r="S8" s="39"/>
      <c r="T8" s="39" t="s">
        <v>326</v>
      </c>
      <c r="U8" s="39" t="s">
        <v>327</v>
      </c>
    </row>
    <row r="9" spans="1:21" ht="19.5" customHeight="1">
      <c r="A9" s="112" t="s">
        <v>11</v>
      </c>
      <c r="B9" s="112" t="s">
        <v>11</v>
      </c>
      <c r="C9" s="112" t="s">
        <v>11</v>
      </c>
      <c r="D9" s="112" t="s">
        <v>11</v>
      </c>
      <c r="E9" s="112" t="s">
        <v>11</v>
      </c>
      <c r="F9" s="40">
        <v>1</v>
      </c>
      <c r="G9" s="40">
        <f aca="true" t="shared" si="0" ref="G9:U9">F9+1</f>
        <v>2</v>
      </c>
      <c r="H9" s="40">
        <f t="shared" si="0"/>
        <v>3</v>
      </c>
      <c r="I9" s="40">
        <f t="shared" si="0"/>
        <v>4</v>
      </c>
      <c r="J9" s="40">
        <f t="shared" si="0"/>
        <v>5</v>
      </c>
      <c r="K9" s="40">
        <f t="shared" si="0"/>
        <v>6</v>
      </c>
      <c r="L9" s="40">
        <f t="shared" si="0"/>
        <v>7</v>
      </c>
      <c r="M9" s="40">
        <f t="shared" si="0"/>
        <v>8</v>
      </c>
      <c r="N9" s="40">
        <f t="shared" si="0"/>
        <v>9</v>
      </c>
      <c r="O9" s="40">
        <f t="shared" si="0"/>
        <v>10</v>
      </c>
      <c r="P9" s="40">
        <f t="shared" si="0"/>
        <v>11</v>
      </c>
      <c r="Q9" s="40">
        <f t="shared" si="0"/>
        <v>12</v>
      </c>
      <c r="R9" s="40">
        <f t="shared" si="0"/>
        <v>13</v>
      </c>
      <c r="S9" s="40">
        <f t="shared" si="0"/>
        <v>14</v>
      </c>
      <c r="T9" s="40">
        <f t="shared" si="0"/>
        <v>15</v>
      </c>
      <c r="U9" s="40">
        <f t="shared" si="0"/>
        <v>16</v>
      </c>
    </row>
    <row r="10" spans="1:22" ht="18" customHeight="1">
      <c r="A10" s="42" t="s">
        <v>301</v>
      </c>
      <c r="B10" s="42" t="s">
        <v>302</v>
      </c>
      <c r="C10" s="42" t="s">
        <v>379</v>
      </c>
      <c r="D10" s="42" t="s">
        <v>419</v>
      </c>
      <c r="E10" s="113" t="s">
        <v>420</v>
      </c>
      <c r="F10" s="114">
        <v>1</v>
      </c>
      <c r="G10" s="110">
        <v>60</v>
      </c>
      <c r="H10" s="110">
        <v>60</v>
      </c>
      <c r="I10" s="68">
        <v>60</v>
      </c>
      <c r="J10" s="68">
        <v>60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49">
        <v>0</v>
      </c>
      <c r="V10" s="9"/>
    </row>
    <row r="11" spans="1:23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4" ht="9.75" customHeight="1">
      <c r="A12" s="9"/>
      <c r="B12" s="9"/>
      <c r="C12" s="9"/>
      <c r="D12" s="9"/>
      <c r="E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/>
      <c r="B13" s="9"/>
      <c r="C13" s="9"/>
      <c r="D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X13" s="9"/>
    </row>
    <row r="14" spans="1:25" ht="9.75" customHeight="1">
      <c r="A14" s="9"/>
      <c r="B14" s="9"/>
      <c r="C14" s="9"/>
      <c r="D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 ht="9.75" customHeight="1">
      <c r="B15" s="9"/>
      <c r="C15" s="9"/>
      <c r="D15" s="9"/>
      <c r="E15" s="9"/>
      <c r="G15" s="9"/>
      <c r="H15" s="9"/>
      <c r="I15" s="9"/>
      <c r="J15" s="9"/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2:25" ht="9.75" customHeight="1">
      <c r="B16" s="9"/>
      <c r="C16" s="9"/>
      <c r="D16" s="9"/>
      <c r="E16" s="9"/>
      <c r="H16" s="9"/>
      <c r="I16" s="9"/>
      <c r="J16" s="9"/>
      <c r="K16" s="9"/>
      <c r="L16" s="9"/>
      <c r="M16" s="9"/>
      <c r="P16" s="9"/>
      <c r="Q16" s="9"/>
      <c r="R16" s="9"/>
      <c r="S16" s="9"/>
      <c r="T16" s="9"/>
      <c r="U16" s="9"/>
      <c r="W16" s="9"/>
      <c r="X16" s="9"/>
      <c r="Y16" s="9"/>
    </row>
    <row r="17" spans="3:26" ht="9.75" customHeight="1">
      <c r="C17" s="9"/>
      <c r="D17" s="9"/>
      <c r="E17" s="9"/>
      <c r="K17" s="9"/>
      <c r="L17" s="9"/>
      <c r="M17" s="9"/>
      <c r="N17" s="9"/>
      <c r="O17" s="9"/>
      <c r="P17" s="9"/>
      <c r="Q17" s="9"/>
      <c r="R17" s="9"/>
      <c r="S17" s="9"/>
      <c r="U17" s="9"/>
      <c r="W17" s="9"/>
      <c r="Y17" s="9"/>
      <c r="Z17" s="9"/>
    </row>
    <row r="18" spans="3:26" ht="9.75" customHeight="1">
      <c r="C18" s="9"/>
      <c r="D18" s="9"/>
      <c r="K18" s="9"/>
      <c r="L18" s="9"/>
      <c r="M18" s="9"/>
      <c r="N18" s="9"/>
      <c r="O18" s="9"/>
      <c r="P18" s="9"/>
      <c r="Q18" s="9"/>
      <c r="R18" s="9"/>
      <c r="S18" s="9"/>
      <c r="U18" s="9"/>
      <c r="W18" s="9"/>
      <c r="Y18" s="9"/>
      <c r="Z18" s="9"/>
    </row>
    <row r="19" spans="3:26" ht="9.75" customHeight="1">
      <c r="C19" s="9"/>
      <c r="D19" s="9"/>
      <c r="K19" s="9"/>
      <c r="L19" s="9"/>
      <c r="M19" s="9"/>
      <c r="N19" s="9"/>
      <c r="O19" s="9"/>
      <c r="P19" s="9"/>
      <c r="Q19" s="9"/>
      <c r="R19" s="9"/>
      <c r="W19" s="9"/>
      <c r="Y19" s="9"/>
      <c r="Z19" s="9"/>
    </row>
    <row r="20" spans="4:26" ht="9.75" customHeight="1">
      <c r="D20" s="9"/>
      <c r="K20" s="9"/>
      <c r="L20" s="9"/>
      <c r="M20" s="9"/>
      <c r="N20" s="9"/>
      <c r="O20" s="9"/>
      <c r="P20" s="9"/>
      <c r="Q20" s="9"/>
      <c r="R20" s="9"/>
      <c r="S20" s="9"/>
      <c r="W20" s="9"/>
      <c r="Z20" s="9"/>
    </row>
    <row r="21" spans="4:26" ht="9.75" customHeight="1">
      <c r="D21" s="9"/>
      <c r="K21" s="9"/>
      <c r="L21" s="9"/>
      <c r="M21" s="9"/>
      <c r="N21" s="9"/>
      <c r="O21" s="9"/>
      <c r="P21" s="9"/>
      <c r="Q21" s="9"/>
      <c r="R21" s="9"/>
      <c r="S21" s="9"/>
      <c r="W21" s="9"/>
      <c r="Z21" s="9"/>
    </row>
    <row r="22" spans="4:26" ht="9.75" customHeight="1">
      <c r="D22" s="9"/>
      <c r="K22" s="9"/>
      <c r="L22" s="9"/>
      <c r="M22" s="9"/>
      <c r="N22" s="9"/>
      <c r="O22" s="9"/>
      <c r="P22" s="9"/>
      <c r="Q22" s="9"/>
      <c r="R22" s="9"/>
      <c r="W22" s="9"/>
      <c r="Z22" s="9"/>
    </row>
    <row r="23" spans="4:26" ht="9.75" customHeight="1">
      <c r="D23" s="9"/>
      <c r="N23" s="9"/>
      <c r="O23" s="9"/>
      <c r="P23" s="9"/>
      <c r="Q23" s="9"/>
      <c r="R23" s="9"/>
      <c r="W23" s="9"/>
      <c r="Z23" s="9"/>
    </row>
    <row r="24" spans="14:26" ht="9.75" customHeight="1">
      <c r="N24" s="9"/>
      <c r="O24" s="9"/>
      <c r="W24" s="9"/>
      <c r="Z24" s="9"/>
    </row>
    <row r="25" spans="9:26" ht="9.75" customHeight="1">
      <c r="I25" s="9"/>
      <c r="K25" s="9"/>
      <c r="L25" s="9"/>
      <c r="M25" s="9"/>
      <c r="N25" s="9"/>
      <c r="O25" s="9"/>
      <c r="P25" s="9"/>
      <c r="Q25" s="9"/>
      <c r="R25" s="9"/>
      <c r="W25" s="9"/>
      <c r="Z25" s="9"/>
    </row>
    <row r="26" spans="14:26" ht="9.75" customHeight="1">
      <c r="N26" s="9"/>
      <c r="O26" s="9"/>
      <c r="P26" s="9"/>
      <c r="Q26" s="9"/>
      <c r="R26" s="9"/>
      <c r="S26" s="9"/>
      <c r="V26" s="9"/>
      <c r="W26" s="9"/>
      <c r="Y26" s="9"/>
      <c r="Z26" s="9"/>
    </row>
    <row r="27" spans="14:26" ht="9.75" customHeight="1">
      <c r="N27" s="9"/>
      <c r="O27" s="9"/>
      <c r="P27" s="9"/>
      <c r="Q27" s="9"/>
      <c r="R27" s="9"/>
      <c r="V27" s="9"/>
      <c r="X27" s="9"/>
      <c r="Y27" s="9"/>
      <c r="Z27" s="9"/>
    </row>
    <row r="28" spans="14:26" ht="9.75" customHeight="1">
      <c r="N28" s="9"/>
      <c r="O28" s="9"/>
      <c r="P28" s="9"/>
      <c r="Q28" s="9"/>
      <c r="R28" s="9"/>
      <c r="U28" s="9"/>
      <c r="V28" s="9"/>
      <c r="W28" s="9"/>
      <c r="X28" s="9"/>
      <c r="Z28" s="9"/>
    </row>
    <row r="29" spans="14:26" ht="9.75" customHeight="1">
      <c r="N29" s="9"/>
      <c r="O29" s="9"/>
      <c r="P29" s="9"/>
      <c r="Q29" s="9"/>
      <c r="R29" s="9"/>
      <c r="V29" s="9"/>
      <c r="W29" s="9"/>
      <c r="Y29" s="9"/>
      <c r="Z29" s="9"/>
    </row>
    <row r="30" spans="14:25" ht="9.75" customHeight="1">
      <c r="N30" s="9"/>
      <c r="O30" s="9"/>
      <c r="X30" s="9"/>
      <c r="Y30" s="9"/>
    </row>
    <row r="31" spans="22:23" ht="9.75" customHeight="1">
      <c r="V31" s="9"/>
      <c r="W31" s="9"/>
    </row>
  </sheetData>
  <sheetProtection/>
  <mergeCells count="14">
    <mergeCell ref="A6:A8"/>
    <mergeCell ref="B6:B8"/>
    <mergeCell ref="C6:C8"/>
    <mergeCell ref="D6:D8"/>
    <mergeCell ref="E6:E8"/>
    <mergeCell ref="F6:F8"/>
    <mergeCell ref="G6:G8"/>
    <mergeCell ref="H6:H8"/>
    <mergeCell ref="N7:N8"/>
    <mergeCell ref="O7:O8"/>
    <mergeCell ref="P7:P8"/>
    <mergeCell ref="Q7:Q8"/>
    <mergeCell ref="R7:R8"/>
    <mergeCell ref="S7:S8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showZeros="0" workbookViewId="0" topLeftCell="A1">
      <selection activeCell="A1" sqref="A1"/>
    </sheetView>
  </sheetViews>
  <sheetFormatPr defaultColWidth="6.83203125" defaultRowHeight="17.25" customHeight="1"/>
  <cols>
    <col min="1" max="1" width="10.66015625" style="33" customWidth="1"/>
    <col min="2" max="2" width="15" style="33" customWidth="1"/>
    <col min="3" max="3" width="10.83203125" style="33" customWidth="1"/>
    <col min="4" max="4" width="9.5" style="33" customWidth="1"/>
    <col min="5" max="5" width="10" style="33" customWidth="1"/>
    <col min="6" max="6" width="15.5" style="33" customWidth="1"/>
    <col min="7" max="7" width="15.16015625" style="33" customWidth="1"/>
    <col min="8" max="8" width="13.16015625" style="33" customWidth="1"/>
    <col min="9" max="10" width="14.83203125" style="33" customWidth="1"/>
    <col min="11" max="11" width="13.66015625" style="33" customWidth="1"/>
    <col min="12" max="12" width="11" style="33" customWidth="1"/>
    <col min="13" max="13" width="17.16015625" style="33" customWidth="1"/>
    <col min="14" max="14" width="11.16015625" style="33" customWidth="1"/>
    <col min="15" max="15" width="12.83203125" style="33" customWidth="1"/>
    <col min="16" max="16" width="10.33203125" style="33" customWidth="1"/>
    <col min="17" max="17" width="13.16015625" style="33" customWidth="1"/>
    <col min="18" max="18" width="13" style="33" customWidth="1"/>
    <col min="19" max="19" width="13.16015625" style="33" customWidth="1"/>
    <col min="20" max="20" width="12.16015625" style="33" customWidth="1"/>
    <col min="21" max="21" width="11" style="33" customWidth="1"/>
    <col min="22" max="22" width="11.33203125" style="33" customWidth="1"/>
    <col min="23" max="23" width="12.33203125" style="33" customWidth="1"/>
    <col min="24" max="24" width="12.16015625" style="33" customWidth="1"/>
    <col min="25" max="25" width="11.33203125" style="33" customWidth="1"/>
    <col min="26" max="29" width="12.33203125" style="33" customWidth="1"/>
    <col min="30" max="30" width="10.66015625" style="33" customWidth="1"/>
    <col min="31" max="247" width="6.83203125" style="33" customWidth="1"/>
  </cols>
  <sheetData>
    <row r="1" spans="23:30" ht="17.25" customHeight="1">
      <c r="W1"/>
      <c r="AD1" s="30" t="s">
        <v>421</v>
      </c>
    </row>
    <row r="2" spans="1:22" ht="27" customHeight="1">
      <c r="A2" s="34" t="s">
        <v>422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7.25" customHeight="1">
      <c r="A3" s="36" t="s">
        <v>306</v>
      </c>
      <c r="B3" s="37"/>
      <c r="F3" s="37"/>
      <c r="H3" s="37"/>
      <c r="W3"/>
    </row>
    <row r="4" spans="1:30" ht="23.25" customHeight="1">
      <c r="A4" s="36" t="s">
        <v>390</v>
      </c>
      <c r="B4" s="37"/>
      <c r="E4" s="37"/>
      <c r="F4" s="37"/>
      <c r="G4" s="37"/>
      <c r="H4" s="37"/>
      <c r="L4" s="37"/>
      <c r="AD4" s="69" t="s">
        <v>295</v>
      </c>
    </row>
    <row r="5" spans="1:30" ht="21.75" customHeight="1">
      <c r="A5" s="38" t="s">
        <v>297</v>
      </c>
      <c r="B5" s="38" t="s">
        <v>298</v>
      </c>
      <c r="C5" s="38" t="s">
        <v>423</v>
      </c>
      <c r="D5" s="38" t="s">
        <v>424</v>
      </c>
      <c r="E5" s="38" t="s">
        <v>425</v>
      </c>
      <c r="F5" s="98" t="s">
        <v>313</v>
      </c>
      <c r="G5" s="99" t="s">
        <v>331</v>
      </c>
      <c r="H5" s="100"/>
      <c r="I5" s="100"/>
      <c r="J5" s="100"/>
      <c r="K5" s="100"/>
      <c r="L5" s="103" t="s">
        <v>426</v>
      </c>
      <c r="M5" s="73" t="s">
        <v>333</v>
      </c>
      <c r="N5" s="75" t="s">
        <v>337</v>
      </c>
      <c r="O5" s="104" t="s">
        <v>427</v>
      </c>
      <c r="P5" s="47"/>
      <c r="Q5" s="47"/>
      <c r="R5" s="47"/>
      <c r="S5" s="61"/>
      <c r="T5" s="61"/>
      <c r="U5" s="61"/>
      <c r="V5" s="61"/>
      <c r="W5" s="75" t="s">
        <v>428</v>
      </c>
      <c r="X5" s="75" t="s">
        <v>429</v>
      </c>
      <c r="Y5" s="75" t="s">
        <v>430</v>
      </c>
      <c r="Z5" s="75" t="s">
        <v>431</v>
      </c>
      <c r="AA5" s="75" t="s">
        <v>432</v>
      </c>
      <c r="AB5" s="75" t="s">
        <v>433</v>
      </c>
      <c r="AC5" s="75" t="s">
        <v>434</v>
      </c>
      <c r="AD5" s="73" t="s">
        <v>435</v>
      </c>
    </row>
    <row r="6" spans="1:30" ht="99.75" customHeight="1">
      <c r="A6" s="38"/>
      <c r="B6" s="38"/>
      <c r="C6" s="38"/>
      <c r="D6" s="38"/>
      <c r="E6" s="38"/>
      <c r="F6" s="38"/>
      <c r="G6" s="101" t="s">
        <v>436</v>
      </c>
      <c r="H6" s="101" t="s">
        <v>437</v>
      </c>
      <c r="I6" s="101" t="s">
        <v>438</v>
      </c>
      <c r="J6" s="105" t="s">
        <v>439</v>
      </c>
      <c r="K6" s="106" t="s">
        <v>440</v>
      </c>
      <c r="L6" s="73"/>
      <c r="M6" s="73"/>
      <c r="N6" s="75"/>
      <c r="O6" s="73" t="s">
        <v>322</v>
      </c>
      <c r="P6" s="38" t="s">
        <v>441</v>
      </c>
      <c r="Q6" s="38" t="s">
        <v>442</v>
      </c>
      <c r="R6" s="38" t="s">
        <v>443</v>
      </c>
      <c r="S6" s="98" t="s">
        <v>444</v>
      </c>
      <c r="T6" s="98" t="s">
        <v>445</v>
      </c>
      <c r="U6" s="98" t="s">
        <v>446</v>
      </c>
      <c r="V6" s="98" t="s">
        <v>447</v>
      </c>
      <c r="W6" s="75"/>
      <c r="X6" s="75"/>
      <c r="Y6" s="75"/>
      <c r="Z6" s="75"/>
      <c r="AA6" s="75"/>
      <c r="AB6" s="75"/>
      <c r="AC6" s="75"/>
      <c r="AD6" s="73"/>
    </row>
    <row r="7" spans="1:30" ht="17.25" customHeight="1">
      <c r="A7" s="11" t="s">
        <v>11</v>
      </c>
      <c r="B7" s="11" t="s">
        <v>11</v>
      </c>
      <c r="C7" s="11" t="s">
        <v>11</v>
      </c>
      <c r="D7" s="11" t="s">
        <v>11</v>
      </c>
      <c r="E7" s="11" t="s">
        <v>11</v>
      </c>
      <c r="F7" s="41">
        <v>1</v>
      </c>
      <c r="G7" s="41">
        <f>F7+1</f>
        <v>2</v>
      </c>
      <c r="H7" s="41">
        <f>G7+1</f>
        <v>3</v>
      </c>
      <c r="I7" s="107">
        <f>H7+1</f>
        <v>4</v>
      </c>
      <c r="J7" s="108"/>
      <c r="K7" s="109">
        <f aca="true" t="shared" si="0" ref="K7:AD7">J7+1</f>
        <v>1</v>
      </c>
      <c r="L7" s="41">
        <f t="shared" si="0"/>
        <v>2</v>
      </c>
      <c r="M7" s="41">
        <f t="shared" si="0"/>
        <v>3</v>
      </c>
      <c r="N7" s="41">
        <f t="shared" si="0"/>
        <v>4</v>
      </c>
      <c r="O7" s="41">
        <f t="shared" si="0"/>
        <v>5</v>
      </c>
      <c r="P7" s="41">
        <f t="shared" si="0"/>
        <v>6</v>
      </c>
      <c r="Q7" s="41">
        <f t="shared" si="0"/>
        <v>7</v>
      </c>
      <c r="R7" s="41">
        <f t="shared" si="0"/>
        <v>8</v>
      </c>
      <c r="S7" s="41">
        <f t="shared" si="0"/>
        <v>9</v>
      </c>
      <c r="T7" s="41">
        <f t="shared" si="0"/>
        <v>10</v>
      </c>
      <c r="U7" s="41">
        <f t="shared" si="0"/>
        <v>11</v>
      </c>
      <c r="V7" s="41">
        <f t="shared" si="0"/>
        <v>12</v>
      </c>
      <c r="W7" s="41">
        <f t="shared" si="0"/>
        <v>13</v>
      </c>
      <c r="X7" s="41">
        <f t="shared" si="0"/>
        <v>14</v>
      </c>
      <c r="Y7" s="41">
        <f t="shared" si="0"/>
        <v>15</v>
      </c>
      <c r="Z7" s="48">
        <f t="shared" si="0"/>
        <v>16</v>
      </c>
      <c r="AA7" s="48">
        <f t="shared" si="0"/>
        <v>17</v>
      </c>
      <c r="AB7" s="48">
        <f t="shared" si="0"/>
        <v>18</v>
      </c>
      <c r="AC7" s="48">
        <f t="shared" si="0"/>
        <v>19</v>
      </c>
      <c r="AD7" s="48">
        <f t="shared" si="0"/>
        <v>20</v>
      </c>
    </row>
    <row r="8" spans="1:30" ht="18" customHeight="1">
      <c r="A8" s="42"/>
      <c r="B8" s="42" t="s">
        <v>313</v>
      </c>
      <c r="C8" s="42"/>
      <c r="D8" s="42"/>
      <c r="E8" s="43"/>
      <c r="F8" s="102">
        <v>209038</v>
      </c>
      <c r="G8" s="68">
        <v>18449</v>
      </c>
      <c r="H8" s="68">
        <v>30259</v>
      </c>
      <c r="I8" s="68">
        <v>41488</v>
      </c>
      <c r="J8" s="68">
        <v>21799</v>
      </c>
      <c r="K8" s="68">
        <v>0</v>
      </c>
      <c r="L8" s="68">
        <v>0</v>
      </c>
      <c r="M8" s="68">
        <v>29874</v>
      </c>
      <c r="N8" s="68">
        <v>44661</v>
      </c>
      <c r="O8" s="68">
        <v>1148</v>
      </c>
      <c r="P8" s="68">
        <v>0</v>
      </c>
      <c r="Q8" s="68">
        <v>0</v>
      </c>
      <c r="R8" s="68">
        <v>660</v>
      </c>
      <c r="S8" s="68">
        <v>0</v>
      </c>
      <c r="T8" s="49">
        <v>0</v>
      </c>
      <c r="U8" s="102">
        <v>0</v>
      </c>
      <c r="V8" s="49">
        <v>488</v>
      </c>
      <c r="W8" s="102">
        <v>240</v>
      </c>
      <c r="X8" s="110">
        <v>0</v>
      </c>
      <c r="Y8" s="110">
        <v>360</v>
      </c>
      <c r="Z8" s="111">
        <v>260</v>
      </c>
      <c r="AA8" s="111">
        <v>12100</v>
      </c>
      <c r="AB8" s="111">
        <v>0</v>
      </c>
      <c r="AC8" s="111">
        <v>8400</v>
      </c>
      <c r="AD8" s="111">
        <v>0</v>
      </c>
    </row>
    <row r="9" spans="1:30" ht="18" customHeight="1">
      <c r="A9" s="42" t="s">
        <v>448</v>
      </c>
      <c r="B9" s="42" t="s">
        <v>302</v>
      </c>
      <c r="C9" s="42"/>
      <c r="D9" s="42"/>
      <c r="E9" s="43"/>
      <c r="F9" s="102">
        <v>209038</v>
      </c>
      <c r="G9" s="68">
        <v>18449</v>
      </c>
      <c r="H9" s="68">
        <v>30259</v>
      </c>
      <c r="I9" s="68">
        <v>41488</v>
      </c>
      <c r="J9" s="68">
        <v>21799</v>
      </c>
      <c r="K9" s="68">
        <v>0</v>
      </c>
      <c r="L9" s="68">
        <v>0</v>
      </c>
      <c r="M9" s="68">
        <v>29874</v>
      </c>
      <c r="N9" s="68">
        <v>44661</v>
      </c>
      <c r="O9" s="68">
        <v>1148</v>
      </c>
      <c r="P9" s="68">
        <v>0</v>
      </c>
      <c r="Q9" s="68">
        <v>0</v>
      </c>
      <c r="R9" s="68">
        <v>660</v>
      </c>
      <c r="S9" s="68">
        <v>0</v>
      </c>
      <c r="T9" s="49">
        <v>0</v>
      </c>
      <c r="U9" s="102">
        <v>0</v>
      </c>
      <c r="V9" s="49">
        <v>488</v>
      </c>
      <c r="W9" s="102">
        <v>240</v>
      </c>
      <c r="X9" s="110">
        <v>0</v>
      </c>
      <c r="Y9" s="110">
        <v>360</v>
      </c>
      <c r="Z9" s="111">
        <v>260</v>
      </c>
      <c r="AA9" s="111">
        <v>12100</v>
      </c>
      <c r="AB9" s="111">
        <v>0</v>
      </c>
      <c r="AC9" s="111">
        <v>8400</v>
      </c>
      <c r="AD9" s="111">
        <v>0</v>
      </c>
    </row>
    <row r="10" spans="1:30" ht="18" customHeight="1">
      <c r="A10" s="42" t="s">
        <v>449</v>
      </c>
      <c r="B10" s="42" t="s">
        <v>450</v>
      </c>
      <c r="C10" s="42" t="s">
        <v>451</v>
      </c>
      <c r="D10" s="42" t="s">
        <v>452</v>
      </c>
      <c r="E10" s="43" t="s">
        <v>453</v>
      </c>
      <c r="F10" s="102">
        <v>5131</v>
      </c>
      <c r="G10" s="68">
        <v>1145</v>
      </c>
      <c r="H10" s="68">
        <v>1953</v>
      </c>
      <c r="I10" s="68">
        <v>0</v>
      </c>
      <c r="J10" s="68">
        <v>0</v>
      </c>
      <c r="K10" s="68">
        <v>0</v>
      </c>
      <c r="L10" s="68">
        <v>0</v>
      </c>
      <c r="M10" s="68">
        <v>1703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49">
        <v>0</v>
      </c>
      <c r="U10" s="102">
        <v>0</v>
      </c>
      <c r="V10" s="49">
        <v>0</v>
      </c>
      <c r="W10" s="102">
        <v>0</v>
      </c>
      <c r="X10" s="110">
        <v>0</v>
      </c>
      <c r="Y10" s="110">
        <v>30</v>
      </c>
      <c r="Z10" s="111">
        <v>0</v>
      </c>
      <c r="AA10" s="111">
        <v>300</v>
      </c>
      <c r="AB10" s="111">
        <v>0</v>
      </c>
      <c r="AC10" s="111">
        <v>0</v>
      </c>
      <c r="AD10" s="111">
        <v>0</v>
      </c>
    </row>
    <row r="11" spans="1:30" ht="18" customHeight="1">
      <c r="A11" s="42" t="s">
        <v>449</v>
      </c>
      <c r="B11" s="42" t="s">
        <v>450</v>
      </c>
      <c r="C11" s="42" t="s">
        <v>454</v>
      </c>
      <c r="D11" s="42" t="s">
        <v>452</v>
      </c>
      <c r="E11" s="43" t="s">
        <v>453</v>
      </c>
      <c r="F11" s="102">
        <v>4911</v>
      </c>
      <c r="G11" s="68">
        <v>1145</v>
      </c>
      <c r="H11" s="68">
        <v>1743</v>
      </c>
      <c r="I11" s="68">
        <v>0</v>
      </c>
      <c r="J11" s="68">
        <v>0</v>
      </c>
      <c r="K11" s="68">
        <v>0</v>
      </c>
      <c r="L11" s="68">
        <v>0</v>
      </c>
      <c r="M11" s="68">
        <v>1703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49">
        <v>0</v>
      </c>
      <c r="U11" s="102">
        <v>0</v>
      </c>
      <c r="V11" s="49">
        <v>0</v>
      </c>
      <c r="W11" s="102">
        <v>20</v>
      </c>
      <c r="X11" s="110">
        <v>0</v>
      </c>
      <c r="Y11" s="110">
        <v>0</v>
      </c>
      <c r="Z11" s="111">
        <v>0</v>
      </c>
      <c r="AA11" s="111">
        <v>300</v>
      </c>
      <c r="AB11" s="111">
        <v>0</v>
      </c>
      <c r="AC11" s="111">
        <v>0</v>
      </c>
      <c r="AD11" s="111">
        <v>0</v>
      </c>
    </row>
    <row r="12" spans="1:30" ht="18" customHeight="1">
      <c r="A12" s="42" t="s">
        <v>449</v>
      </c>
      <c r="B12" s="42" t="s">
        <v>450</v>
      </c>
      <c r="C12" s="42" t="s">
        <v>455</v>
      </c>
      <c r="D12" s="42" t="s">
        <v>452</v>
      </c>
      <c r="E12" s="43" t="s">
        <v>453</v>
      </c>
      <c r="F12" s="102">
        <v>6118</v>
      </c>
      <c r="G12" s="68">
        <v>1145</v>
      </c>
      <c r="H12" s="68">
        <v>2220</v>
      </c>
      <c r="I12" s="68">
        <v>0</v>
      </c>
      <c r="J12" s="68">
        <v>0</v>
      </c>
      <c r="K12" s="68">
        <v>0</v>
      </c>
      <c r="L12" s="68">
        <v>0</v>
      </c>
      <c r="M12" s="68">
        <v>1703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49">
        <v>0</v>
      </c>
      <c r="U12" s="102">
        <v>0</v>
      </c>
      <c r="V12" s="49">
        <v>0</v>
      </c>
      <c r="W12" s="102">
        <v>0</v>
      </c>
      <c r="X12" s="110">
        <v>0</v>
      </c>
      <c r="Y12" s="110">
        <v>0</v>
      </c>
      <c r="Z12" s="111">
        <v>0</v>
      </c>
      <c r="AA12" s="111">
        <v>400</v>
      </c>
      <c r="AB12" s="111">
        <v>0</v>
      </c>
      <c r="AC12" s="111">
        <v>650</v>
      </c>
      <c r="AD12" s="111">
        <v>0</v>
      </c>
    </row>
    <row r="13" spans="1:30" ht="18" customHeight="1">
      <c r="A13" s="42" t="s">
        <v>449</v>
      </c>
      <c r="B13" s="42" t="s">
        <v>450</v>
      </c>
      <c r="C13" s="42" t="s">
        <v>456</v>
      </c>
      <c r="D13" s="42" t="s">
        <v>452</v>
      </c>
      <c r="E13" s="43" t="s">
        <v>457</v>
      </c>
      <c r="F13" s="102">
        <v>5040</v>
      </c>
      <c r="G13" s="68">
        <v>925</v>
      </c>
      <c r="H13" s="68">
        <v>1632</v>
      </c>
      <c r="I13" s="68">
        <v>0</v>
      </c>
      <c r="J13" s="68">
        <v>0</v>
      </c>
      <c r="K13" s="68">
        <v>0</v>
      </c>
      <c r="L13" s="68">
        <v>0</v>
      </c>
      <c r="M13" s="68">
        <v>1633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49">
        <v>0</v>
      </c>
      <c r="U13" s="102">
        <v>0</v>
      </c>
      <c r="V13" s="49">
        <v>0</v>
      </c>
      <c r="W13" s="102">
        <v>0</v>
      </c>
      <c r="X13" s="110">
        <v>0</v>
      </c>
      <c r="Y13" s="110">
        <v>0</v>
      </c>
      <c r="Z13" s="111">
        <v>0</v>
      </c>
      <c r="AA13" s="111">
        <v>300</v>
      </c>
      <c r="AB13" s="111">
        <v>0</v>
      </c>
      <c r="AC13" s="111">
        <v>550</v>
      </c>
      <c r="AD13" s="111">
        <v>0</v>
      </c>
    </row>
    <row r="14" spans="1:30" ht="18" customHeight="1">
      <c r="A14" s="42" t="s">
        <v>449</v>
      </c>
      <c r="B14" s="42" t="s">
        <v>450</v>
      </c>
      <c r="C14" s="42" t="s">
        <v>458</v>
      </c>
      <c r="D14" s="42" t="s">
        <v>452</v>
      </c>
      <c r="E14" s="43" t="s">
        <v>457</v>
      </c>
      <c r="F14" s="102">
        <v>5522</v>
      </c>
      <c r="G14" s="68">
        <v>925</v>
      </c>
      <c r="H14" s="68">
        <v>1764</v>
      </c>
      <c r="I14" s="68">
        <v>0</v>
      </c>
      <c r="J14" s="68">
        <v>0</v>
      </c>
      <c r="K14" s="68">
        <v>0</v>
      </c>
      <c r="L14" s="68">
        <v>0</v>
      </c>
      <c r="M14" s="68">
        <v>1633</v>
      </c>
      <c r="N14" s="68">
        <v>0</v>
      </c>
      <c r="O14" s="68">
        <v>220</v>
      </c>
      <c r="P14" s="68">
        <v>0</v>
      </c>
      <c r="Q14" s="68">
        <v>0</v>
      </c>
      <c r="R14" s="68">
        <v>220</v>
      </c>
      <c r="S14" s="68">
        <v>0</v>
      </c>
      <c r="T14" s="49">
        <v>0</v>
      </c>
      <c r="U14" s="102">
        <v>0</v>
      </c>
      <c r="V14" s="49">
        <v>0</v>
      </c>
      <c r="W14" s="102">
        <v>0</v>
      </c>
      <c r="X14" s="110">
        <v>0</v>
      </c>
      <c r="Y14" s="110">
        <v>0</v>
      </c>
      <c r="Z14" s="111">
        <v>130</v>
      </c>
      <c r="AA14" s="111">
        <v>300</v>
      </c>
      <c r="AB14" s="111">
        <v>0</v>
      </c>
      <c r="AC14" s="111">
        <v>550</v>
      </c>
      <c r="AD14" s="111">
        <v>0</v>
      </c>
    </row>
    <row r="15" spans="1:30" ht="18" customHeight="1">
      <c r="A15" s="42" t="s">
        <v>449</v>
      </c>
      <c r="B15" s="42" t="s">
        <v>450</v>
      </c>
      <c r="C15" s="42" t="s">
        <v>459</v>
      </c>
      <c r="D15" s="42" t="s">
        <v>452</v>
      </c>
      <c r="E15" s="43" t="s">
        <v>457</v>
      </c>
      <c r="F15" s="102">
        <v>5212</v>
      </c>
      <c r="G15" s="68">
        <v>925</v>
      </c>
      <c r="H15" s="68">
        <v>1764</v>
      </c>
      <c r="I15" s="68">
        <v>0</v>
      </c>
      <c r="J15" s="68">
        <v>0</v>
      </c>
      <c r="K15" s="68">
        <v>0</v>
      </c>
      <c r="L15" s="68">
        <v>0</v>
      </c>
      <c r="M15" s="68">
        <v>1633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49">
        <v>0</v>
      </c>
      <c r="U15" s="102">
        <v>0</v>
      </c>
      <c r="V15" s="49">
        <v>0</v>
      </c>
      <c r="W15" s="102">
        <v>40</v>
      </c>
      <c r="X15" s="110">
        <v>0</v>
      </c>
      <c r="Y15" s="110">
        <v>0</v>
      </c>
      <c r="Z15" s="111">
        <v>0</v>
      </c>
      <c r="AA15" s="111">
        <v>300</v>
      </c>
      <c r="AB15" s="111">
        <v>0</v>
      </c>
      <c r="AC15" s="111">
        <v>550</v>
      </c>
      <c r="AD15" s="111">
        <v>0</v>
      </c>
    </row>
    <row r="16" spans="1:30" ht="18" customHeight="1">
      <c r="A16" s="42" t="s">
        <v>449</v>
      </c>
      <c r="B16" s="42" t="s">
        <v>450</v>
      </c>
      <c r="C16" s="42" t="s">
        <v>460</v>
      </c>
      <c r="D16" s="42" t="s">
        <v>452</v>
      </c>
      <c r="E16" s="43" t="s">
        <v>457</v>
      </c>
      <c r="F16" s="102">
        <v>5244</v>
      </c>
      <c r="G16" s="68">
        <v>925</v>
      </c>
      <c r="H16" s="68">
        <v>1716</v>
      </c>
      <c r="I16" s="68">
        <v>0</v>
      </c>
      <c r="J16" s="68">
        <v>0</v>
      </c>
      <c r="K16" s="68">
        <v>0</v>
      </c>
      <c r="L16" s="68">
        <v>0</v>
      </c>
      <c r="M16" s="68">
        <v>1633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49">
        <v>0</v>
      </c>
      <c r="U16" s="102">
        <v>0</v>
      </c>
      <c r="V16" s="49">
        <v>0</v>
      </c>
      <c r="W16" s="102">
        <v>20</v>
      </c>
      <c r="X16" s="110">
        <v>0</v>
      </c>
      <c r="Y16" s="110">
        <v>0</v>
      </c>
      <c r="Z16" s="111">
        <v>0</v>
      </c>
      <c r="AA16" s="111">
        <v>400</v>
      </c>
      <c r="AB16" s="111">
        <v>0</v>
      </c>
      <c r="AC16" s="111">
        <v>550</v>
      </c>
      <c r="AD16" s="111">
        <v>0</v>
      </c>
    </row>
    <row r="17" spans="1:30" ht="18" customHeight="1">
      <c r="A17" s="42" t="s">
        <v>449</v>
      </c>
      <c r="B17" s="42" t="s">
        <v>450</v>
      </c>
      <c r="C17" s="42" t="s">
        <v>461</v>
      </c>
      <c r="D17" s="42" t="s">
        <v>452</v>
      </c>
      <c r="E17" s="43" t="s">
        <v>457</v>
      </c>
      <c r="F17" s="102">
        <v>4913</v>
      </c>
      <c r="G17" s="68">
        <v>925</v>
      </c>
      <c r="H17" s="68">
        <v>1445</v>
      </c>
      <c r="I17" s="68">
        <v>0</v>
      </c>
      <c r="J17" s="68">
        <v>0</v>
      </c>
      <c r="K17" s="68">
        <v>0</v>
      </c>
      <c r="L17" s="68">
        <v>0</v>
      </c>
      <c r="M17" s="68">
        <v>1633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49">
        <v>0</v>
      </c>
      <c r="U17" s="102">
        <v>0</v>
      </c>
      <c r="V17" s="49">
        <v>0</v>
      </c>
      <c r="W17" s="102">
        <v>0</v>
      </c>
      <c r="X17" s="110">
        <v>0</v>
      </c>
      <c r="Y17" s="110">
        <v>30</v>
      </c>
      <c r="Z17" s="111">
        <v>130</v>
      </c>
      <c r="AA17" s="111">
        <v>200</v>
      </c>
      <c r="AB17" s="111">
        <v>0</v>
      </c>
      <c r="AC17" s="111">
        <v>550</v>
      </c>
      <c r="AD17" s="111">
        <v>0</v>
      </c>
    </row>
    <row r="18" spans="1:30" ht="18" customHeight="1">
      <c r="A18" s="42" t="s">
        <v>449</v>
      </c>
      <c r="B18" s="42" t="s">
        <v>450</v>
      </c>
      <c r="C18" s="42" t="s">
        <v>462</v>
      </c>
      <c r="D18" s="42" t="s">
        <v>452</v>
      </c>
      <c r="E18" s="43" t="s">
        <v>457</v>
      </c>
      <c r="F18" s="102">
        <v>4905</v>
      </c>
      <c r="G18" s="68">
        <v>925</v>
      </c>
      <c r="H18" s="68">
        <v>1557</v>
      </c>
      <c r="I18" s="68">
        <v>0</v>
      </c>
      <c r="J18" s="68">
        <v>0</v>
      </c>
      <c r="K18" s="68">
        <v>0</v>
      </c>
      <c r="L18" s="68">
        <v>0</v>
      </c>
      <c r="M18" s="68">
        <v>1633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49">
        <v>0</v>
      </c>
      <c r="U18" s="102">
        <v>0</v>
      </c>
      <c r="V18" s="49">
        <v>0</v>
      </c>
      <c r="W18" s="102">
        <v>40</v>
      </c>
      <c r="X18" s="110">
        <v>0</v>
      </c>
      <c r="Y18" s="110">
        <v>0</v>
      </c>
      <c r="Z18" s="111">
        <v>0</v>
      </c>
      <c r="AA18" s="111">
        <v>200</v>
      </c>
      <c r="AB18" s="111">
        <v>0</v>
      </c>
      <c r="AC18" s="111">
        <v>550</v>
      </c>
      <c r="AD18" s="111">
        <v>0</v>
      </c>
    </row>
    <row r="19" spans="1:30" ht="18" customHeight="1">
      <c r="A19" s="42" t="s">
        <v>449</v>
      </c>
      <c r="B19" s="42" t="s">
        <v>450</v>
      </c>
      <c r="C19" s="42" t="s">
        <v>463</v>
      </c>
      <c r="D19" s="42" t="s">
        <v>452</v>
      </c>
      <c r="E19" s="43" t="s">
        <v>453</v>
      </c>
      <c r="F19" s="102">
        <v>6136</v>
      </c>
      <c r="G19" s="68">
        <v>1065</v>
      </c>
      <c r="H19" s="68">
        <v>2518</v>
      </c>
      <c r="I19" s="68">
        <v>0</v>
      </c>
      <c r="J19" s="68">
        <v>0</v>
      </c>
      <c r="K19" s="68">
        <v>0</v>
      </c>
      <c r="L19" s="68">
        <v>0</v>
      </c>
      <c r="M19" s="68">
        <v>1703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49">
        <v>0</v>
      </c>
      <c r="U19" s="102">
        <v>0</v>
      </c>
      <c r="V19" s="49">
        <v>0</v>
      </c>
      <c r="W19" s="102">
        <v>0</v>
      </c>
      <c r="X19" s="110">
        <v>0</v>
      </c>
      <c r="Y19" s="110">
        <v>0</v>
      </c>
      <c r="Z19" s="111">
        <v>0</v>
      </c>
      <c r="AA19" s="111">
        <v>300</v>
      </c>
      <c r="AB19" s="111">
        <v>0</v>
      </c>
      <c r="AC19" s="111">
        <v>550</v>
      </c>
      <c r="AD19" s="111">
        <v>0</v>
      </c>
    </row>
    <row r="20" spans="1:30" ht="18" customHeight="1">
      <c r="A20" s="42" t="s">
        <v>449</v>
      </c>
      <c r="B20" s="42" t="s">
        <v>450</v>
      </c>
      <c r="C20" s="42" t="s">
        <v>464</v>
      </c>
      <c r="D20" s="42" t="s">
        <v>452</v>
      </c>
      <c r="E20" s="43" t="s">
        <v>457</v>
      </c>
      <c r="F20" s="102">
        <v>6486</v>
      </c>
      <c r="G20" s="68">
        <v>1065</v>
      </c>
      <c r="H20" s="68">
        <v>2768</v>
      </c>
      <c r="I20" s="68">
        <v>0</v>
      </c>
      <c r="J20" s="68">
        <v>0</v>
      </c>
      <c r="K20" s="68">
        <v>0</v>
      </c>
      <c r="L20" s="68">
        <v>0</v>
      </c>
      <c r="M20" s="68">
        <v>1703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49">
        <v>0</v>
      </c>
      <c r="U20" s="102">
        <v>0</v>
      </c>
      <c r="V20" s="49">
        <v>0</v>
      </c>
      <c r="W20" s="102">
        <v>0</v>
      </c>
      <c r="X20" s="110">
        <v>0</v>
      </c>
      <c r="Y20" s="110">
        <v>0</v>
      </c>
      <c r="Z20" s="111">
        <v>0</v>
      </c>
      <c r="AA20" s="111">
        <v>400</v>
      </c>
      <c r="AB20" s="111">
        <v>0</v>
      </c>
      <c r="AC20" s="111">
        <v>550</v>
      </c>
      <c r="AD20" s="111">
        <v>0</v>
      </c>
    </row>
    <row r="21" spans="1:30" ht="18" customHeight="1">
      <c r="A21" s="42" t="s">
        <v>449</v>
      </c>
      <c r="B21" s="42" t="s">
        <v>450</v>
      </c>
      <c r="C21" s="42" t="s">
        <v>465</v>
      </c>
      <c r="D21" s="42" t="s">
        <v>452</v>
      </c>
      <c r="E21" s="43" t="s">
        <v>457</v>
      </c>
      <c r="F21" s="102">
        <v>5219</v>
      </c>
      <c r="G21" s="68">
        <v>925</v>
      </c>
      <c r="H21" s="68">
        <v>1811</v>
      </c>
      <c r="I21" s="68">
        <v>0</v>
      </c>
      <c r="J21" s="68">
        <v>0</v>
      </c>
      <c r="K21" s="68">
        <v>0</v>
      </c>
      <c r="L21" s="68">
        <v>0</v>
      </c>
      <c r="M21" s="68">
        <v>1633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49">
        <v>0</v>
      </c>
      <c r="U21" s="102">
        <v>0</v>
      </c>
      <c r="V21" s="49">
        <v>0</v>
      </c>
      <c r="W21" s="102">
        <v>0</v>
      </c>
      <c r="X21" s="110">
        <v>0</v>
      </c>
      <c r="Y21" s="110">
        <v>0</v>
      </c>
      <c r="Z21" s="111">
        <v>0</v>
      </c>
      <c r="AA21" s="111">
        <v>300</v>
      </c>
      <c r="AB21" s="111">
        <v>0</v>
      </c>
      <c r="AC21" s="111">
        <v>550</v>
      </c>
      <c r="AD21" s="111">
        <v>0</v>
      </c>
    </row>
    <row r="22" spans="1:30" ht="18" customHeight="1">
      <c r="A22" s="42" t="s">
        <v>449</v>
      </c>
      <c r="B22" s="42" t="s">
        <v>450</v>
      </c>
      <c r="C22" s="42" t="s">
        <v>466</v>
      </c>
      <c r="D22" s="42" t="s">
        <v>452</v>
      </c>
      <c r="E22" s="43" t="s">
        <v>457</v>
      </c>
      <c r="F22" s="102">
        <v>5461</v>
      </c>
      <c r="G22" s="68">
        <v>925</v>
      </c>
      <c r="H22" s="68">
        <v>1953</v>
      </c>
      <c r="I22" s="68">
        <v>0</v>
      </c>
      <c r="J22" s="68">
        <v>0</v>
      </c>
      <c r="K22" s="68">
        <v>0</v>
      </c>
      <c r="L22" s="68">
        <v>0</v>
      </c>
      <c r="M22" s="68">
        <v>1633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49">
        <v>0</v>
      </c>
      <c r="U22" s="102">
        <v>0</v>
      </c>
      <c r="V22" s="49">
        <v>0</v>
      </c>
      <c r="W22" s="102">
        <v>0</v>
      </c>
      <c r="X22" s="110">
        <v>0</v>
      </c>
      <c r="Y22" s="110">
        <v>0</v>
      </c>
      <c r="Z22" s="111">
        <v>0</v>
      </c>
      <c r="AA22" s="111">
        <v>400</v>
      </c>
      <c r="AB22" s="111">
        <v>0</v>
      </c>
      <c r="AC22" s="111">
        <v>550</v>
      </c>
      <c r="AD22" s="111">
        <v>0</v>
      </c>
    </row>
    <row r="23" spans="1:30" ht="18" customHeight="1">
      <c r="A23" s="42" t="s">
        <v>449</v>
      </c>
      <c r="B23" s="42" t="s">
        <v>450</v>
      </c>
      <c r="C23" s="42" t="s">
        <v>467</v>
      </c>
      <c r="D23" s="42" t="s">
        <v>452</v>
      </c>
      <c r="E23" s="43" t="s">
        <v>468</v>
      </c>
      <c r="F23" s="102">
        <v>4223</v>
      </c>
      <c r="G23" s="68">
        <v>715</v>
      </c>
      <c r="H23" s="68">
        <v>1165</v>
      </c>
      <c r="I23" s="68">
        <v>0</v>
      </c>
      <c r="J23" s="68">
        <v>0</v>
      </c>
      <c r="K23" s="68">
        <v>0</v>
      </c>
      <c r="L23" s="68">
        <v>0</v>
      </c>
      <c r="M23" s="68">
        <v>1663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49">
        <v>0</v>
      </c>
      <c r="U23" s="102">
        <v>0</v>
      </c>
      <c r="V23" s="49">
        <v>0</v>
      </c>
      <c r="W23" s="102">
        <v>0</v>
      </c>
      <c r="X23" s="110">
        <v>0</v>
      </c>
      <c r="Y23" s="110">
        <v>30</v>
      </c>
      <c r="Z23" s="111">
        <v>0</v>
      </c>
      <c r="AA23" s="111">
        <v>200</v>
      </c>
      <c r="AB23" s="111">
        <v>0</v>
      </c>
      <c r="AC23" s="111">
        <v>450</v>
      </c>
      <c r="AD23" s="111">
        <v>0</v>
      </c>
    </row>
    <row r="24" spans="1:30" ht="18" customHeight="1">
      <c r="A24" s="42" t="s">
        <v>449</v>
      </c>
      <c r="B24" s="42" t="s">
        <v>450</v>
      </c>
      <c r="C24" s="42" t="s">
        <v>469</v>
      </c>
      <c r="D24" s="42" t="s">
        <v>452</v>
      </c>
      <c r="E24" s="43" t="s">
        <v>468</v>
      </c>
      <c r="F24" s="102">
        <v>4318</v>
      </c>
      <c r="G24" s="68">
        <v>715</v>
      </c>
      <c r="H24" s="68">
        <v>1290</v>
      </c>
      <c r="I24" s="68">
        <v>0</v>
      </c>
      <c r="J24" s="68">
        <v>0</v>
      </c>
      <c r="K24" s="68">
        <v>0</v>
      </c>
      <c r="L24" s="68">
        <v>0</v>
      </c>
      <c r="M24" s="68">
        <v>1663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49">
        <v>0</v>
      </c>
      <c r="U24" s="102">
        <v>0</v>
      </c>
      <c r="V24" s="49">
        <v>0</v>
      </c>
      <c r="W24" s="102">
        <v>0</v>
      </c>
      <c r="X24" s="110">
        <v>0</v>
      </c>
      <c r="Y24" s="110">
        <v>0</v>
      </c>
      <c r="Z24" s="111">
        <v>0</v>
      </c>
      <c r="AA24" s="111">
        <v>200</v>
      </c>
      <c r="AB24" s="111">
        <v>0</v>
      </c>
      <c r="AC24" s="111">
        <v>450</v>
      </c>
      <c r="AD24" s="111">
        <v>0</v>
      </c>
    </row>
    <row r="25" spans="1:30" ht="18" customHeight="1">
      <c r="A25" s="42" t="s">
        <v>449</v>
      </c>
      <c r="B25" s="42" t="s">
        <v>450</v>
      </c>
      <c r="C25" s="42" t="s">
        <v>470</v>
      </c>
      <c r="D25" s="42" t="s">
        <v>452</v>
      </c>
      <c r="E25" s="43" t="s">
        <v>468</v>
      </c>
      <c r="F25" s="102">
        <v>4118</v>
      </c>
      <c r="G25" s="68">
        <v>715</v>
      </c>
      <c r="H25" s="68">
        <v>1290</v>
      </c>
      <c r="I25" s="68">
        <v>0</v>
      </c>
      <c r="J25" s="68">
        <v>0</v>
      </c>
      <c r="K25" s="68">
        <v>0</v>
      </c>
      <c r="L25" s="68">
        <v>0</v>
      </c>
      <c r="M25" s="68">
        <v>1663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49">
        <v>0</v>
      </c>
      <c r="U25" s="102">
        <v>0</v>
      </c>
      <c r="V25" s="49">
        <v>0</v>
      </c>
      <c r="W25" s="102">
        <v>0</v>
      </c>
      <c r="X25" s="110">
        <v>0</v>
      </c>
      <c r="Y25" s="110">
        <v>0</v>
      </c>
      <c r="Z25" s="111">
        <v>0</v>
      </c>
      <c r="AA25" s="111">
        <v>0</v>
      </c>
      <c r="AB25" s="111">
        <v>0</v>
      </c>
      <c r="AC25" s="111">
        <v>450</v>
      </c>
      <c r="AD25" s="111">
        <v>0</v>
      </c>
    </row>
    <row r="26" spans="1:30" ht="18" customHeight="1">
      <c r="A26" s="42" t="s">
        <v>449</v>
      </c>
      <c r="B26" s="42" t="s">
        <v>450</v>
      </c>
      <c r="C26" s="42" t="s">
        <v>471</v>
      </c>
      <c r="D26" s="42" t="s">
        <v>452</v>
      </c>
      <c r="E26" s="43" t="s">
        <v>468</v>
      </c>
      <c r="F26" s="102">
        <v>4475</v>
      </c>
      <c r="G26" s="68">
        <v>1537</v>
      </c>
      <c r="H26" s="68">
        <v>835</v>
      </c>
      <c r="I26" s="68">
        <v>0</v>
      </c>
      <c r="J26" s="68">
        <v>0</v>
      </c>
      <c r="K26" s="68">
        <v>0</v>
      </c>
      <c r="L26" s="68">
        <v>0</v>
      </c>
      <c r="M26" s="68">
        <v>1653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49">
        <v>0</v>
      </c>
      <c r="U26" s="102">
        <v>0</v>
      </c>
      <c r="V26" s="49">
        <v>0</v>
      </c>
      <c r="W26" s="102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450</v>
      </c>
      <c r="AD26" s="111">
        <v>0</v>
      </c>
    </row>
    <row r="27" spans="1:30" ht="18" customHeight="1">
      <c r="A27" s="42" t="s">
        <v>449</v>
      </c>
      <c r="B27" s="42" t="s">
        <v>450</v>
      </c>
      <c r="C27" s="42" t="s">
        <v>472</v>
      </c>
      <c r="D27" s="42" t="s">
        <v>452</v>
      </c>
      <c r="E27" s="43" t="s">
        <v>468</v>
      </c>
      <c r="F27" s="102">
        <v>5180</v>
      </c>
      <c r="G27" s="68">
        <v>1802</v>
      </c>
      <c r="H27" s="68">
        <v>835</v>
      </c>
      <c r="I27" s="68">
        <v>0</v>
      </c>
      <c r="J27" s="68">
        <v>0</v>
      </c>
      <c r="K27" s="68">
        <v>0</v>
      </c>
      <c r="L27" s="68">
        <v>0</v>
      </c>
      <c r="M27" s="68">
        <v>1653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49">
        <v>0</v>
      </c>
      <c r="U27" s="102">
        <v>0</v>
      </c>
      <c r="V27" s="49">
        <v>0</v>
      </c>
      <c r="W27" s="102">
        <v>40</v>
      </c>
      <c r="X27" s="110">
        <v>0</v>
      </c>
      <c r="Y27" s="110">
        <v>0</v>
      </c>
      <c r="Z27" s="111">
        <v>0</v>
      </c>
      <c r="AA27" s="111">
        <v>400</v>
      </c>
      <c r="AB27" s="111">
        <v>0</v>
      </c>
      <c r="AC27" s="111">
        <v>450</v>
      </c>
      <c r="AD27" s="111">
        <v>0</v>
      </c>
    </row>
    <row r="28" spans="1:30" ht="18" customHeight="1">
      <c r="A28" s="42" t="s">
        <v>449</v>
      </c>
      <c r="B28" s="42" t="s">
        <v>450</v>
      </c>
      <c r="C28" s="42" t="s">
        <v>473</v>
      </c>
      <c r="D28" s="42" t="s">
        <v>474</v>
      </c>
      <c r="E28" s="43" t="s">
        <v>468</v>
      </c>
      <c r="F28" s="102">
        <v>4640</v>
      </c>
      <c r="G28" s="68">
        <v>0</v>
      </c>
      <c r="H28" s="68">
        <v>0</v>
      </c>
      <c r="I28" s="68">
        <v>1490</v>
      </c>
      <c r="J28" s="68">
        <v>1027</v>
      </c>
      <c r="K28" s="68">
        <v>0</v>
      </c>
      <c r="L28" s="68">
        <v>0</v>
      </c>
      <c r="M28" s="68">
        <v>0</v>
      </c>
      <c r="N28" s="68">
        <v>1663</v>
      </c>
      <c r="O28" s="68">
        <v>60</v>
      </c>
      <c r="P28" s="68">
        <v>0</v>
      </c>
      <c r="Q28" s="68">
        <v>0</v>
      </c>
      <c r="R28" s="68">
        <v>0</v>
      </c>
      <c r="S28" s="68">
        <v>0</v>
      </c>
      <c r="T28" s="49">
        <v>0</v>
      </c>
      <c r="U28" s="102">
        <v>0</v>
      </c>
      <c r="V28" s="49">
        <v>60</v>
      </c>
      <c r="W28" s="102">
        <v>0</v>
      </c>
      <c r="X28" s="110">
        <v>0</v>
      </c>
      <c r="Y28" s="110">
        <v>0</v>
      </c>
      <c r="Z28" s="111">
        <v>0</v>
      </c>
      <c r="AA28" s="111">
        <v>400</v>
      </c>
      <c r="AB28" s="111">
        <v>0</v>
      </c>
      <c r="AC28" s="111">
        <v>0</v>
      </c>
      <c r="AD28" s="111">
        <v>0</v>
      </c>
    </row>
    <row r="29" spans="1:30" ht="18" customHeight="1">
      <c r="A29" s="42" t="s">
        <v>449</v>
      </c>
      <c r="B29" s="42" t="s">
        <v>450</v>
      </c>
      <c r="C29" s="42" t="s">
        <v>475</v>
      </c>
      <c r="D29" s="42" t="s">
        <v>474</v>
      </c>
      <c r="E29" s="43" t="s">
        <v>468</v>
      </c>
      <c r="F29" s="102">
        <v>4178</v>
      </c>
      <c r="G29" s="68">
        <v>0</v>
      </c>
      <c r="H29" s="68">
        <v>0</v>
      </c>
      <c r="I29" s="68">
        <v>1490</v>
      </c>
      <c r="J29" s="68">
        <v>605</v>
      </c>
      <c r="K29" s="68">
        <v>0</v>
      </c>
      <c r="L29" s="68">
        <v>0</v>
      </c>
      <c r="M29" s="68">
        <v>0</v>
      </c>
      <c r="N29" s="68">
        <v>1663</v>
      </c>
      <c r="O29" s="68">
        <v>220</v>
      </c>
      <c r="P29" s="68">
        <v>0</v>
      </c>
      <c r="Q29" s="68">
        <v>0</v>
      </c>
      <c r="R29" s="68">
        <v>220</v>
      </c>
      <c r="S29" s="68">
        <v>0</v>
      </c>
      <c r="T29" s="49">
        <v>0</v>
      </c>
      <c r="U29" s="102">
        <v>0</v>
      </c>
      <c r="V29" s="49">
        <v>0</v>
      </c>
      <c r="W29" s="102">
        <v>0</v>
      </c>
      <c r="X29" s="110">
        <v>0</v>
      </c>
      <c r="Y29" s="110">
        <v>0</v>
      </c>
      <c r="Z29" s="111">
        <v>0</v>
      </c>
      <c r="AA29" s="111">
        <v>200</v>
      </c>
      <c r="AB29" s="111">
        <v>0</v>
      </c>
      <c r="AC29" s="111">
        <v>0</v>
      </c>
      <c r="AD29" s="111">
        <v>0</v>
      </c>
    </row>
    <row r="30" spans="1:30" ht="18" customHeight="1">
      <c r="A30" s="42" t="s">
        <v>449</v>
      </c>
      <c r="B30" s="42" t="s">
        <v>450</v>
      </c>
      <c r="C30" s="42" t="s">
        <v>476</v>
      </c>
      <c r="D30" s="42" t="s">
        <v>474</v>
      </c>
      <c r="E30" s="43" t="s">
        <v>468</v>
      </c>
      <c r="F30" s="102">
        <v>5406</v>
      </c>
      <c r="G30" s="68">
        <v>0</v>
      </c>
      <c r="H30" s="68">
        <v>0</v>
      </c>
      <c r="I30" s="68">
        <v>1490</v>
      </c>
      <c r="J30" s="68">
        <v>1763</v>
      </c>
      <c r="K30" s="68">
        <v>0</v>
      </c>
      <c r="L30" s="68">
        <v>0</v>
      </c>
      <c r="M30" s="68">
        <v>0</v>
      </c>
      <c r="N30" s="68">
        <v>1663</v>
      </c>
      <c r="O30" s="68">
        <v>60</v>
      </c>
      <c r="P30" s="68">
        <v>0</v>
      </c>
      <c r="Q30" s="68">
        <v>0</v>
      </c>
      <c r="R30" s="68">
        <v>0</v>
      </c>
      <c r="S30" s="68">
        <v>0</v>
      </c>
      <c r="T30" s="49">
        <v>0</v>
      </c>
      <c r="U30" s="102">
        <v>0</v>
      </c>
      <c r="V30" s="49">
        <v>60</v>
      </c>
      <c r="W30" s="102">
        <v>0</v>
      </c>
      <c r="X30" s="110">
        <v>0</v>
      </c>
      <c r="Y30" s="110">
        <v>30</v>
      </c>
      <c r="Z30" s="111">
        <v>0</v>
      </c>
      <c r="AA30" s="111">
        <v>400</v>
      </c>
      <c r="AB30" s="111">
        <v>0</v>
      </c>
      <c r="AC30" s="111">
        <v>0</v>
      </c>
      <c r="AD30" s="111">
        <v>0</v>
      </c>
    </row>
    <row r="31" spans="1:30" ht="18" customHeight="1">
      <c r="A31" s="42" t="s">
        <v>449</v>
      </c>
      <c r="B31" s="42" t="s">
        <v>450</v>
      </c>
      <c r="C31" s="42" t="s">
        <v>477</v>
      </c>
      <c r="D31" s="42" t="s">
        <v>474</v>
      </c>
      <c r="E31" s="43" t="s">
        <v>468</v>
      </c>
      <c r="F31" s="102">
        <v>4662</v>
      </c>
      <c r="G31" s="68">
        <v>0</v>
      </c>
      <c r="H31" s="68">
        <v>0</v>
      </c>
      <c r="I31" s="68">
        <v>1490</v>
      </c>
      <c r="J31" s="68">
        <v>1099</v>
      </c>
      <c r="K31" s="68">
        <v>0</v>
      </c>
      <c r="L31" s="68">
        <v>0</v>
      </c>
      <c r="M31" s="68">
        <v>0</v>
      </c>
      <c r="N31" s="68">
        <v>1663</v>
      </c>
      <c r="O31" s="68">
        <v>60</v>
      </c>
      <c r="P31" s="68">
        <v>0</v>
      </c>
      <c r="Q31" s="68">
        <v>0</v>
      </c>
      <c r="R31" s="68">
        <v>0</v>
      </c>
      <c r="S31" s="68">
        <v>0</v>
      </c>
      <c r="T31" s="49">
        <v>0</v>
      </c>
      <c r="U31" s="102">
        <v>0</v>
      </c>
      <c r="V31" s="49">
        <v>60</v>
      </c>
      <c r="W31" s="102">
        <v>20</v>
      </c>
      <c r="X31" s="110">
        <v>0</v>
      </c>
      <c r="Y31" s="110">
        <v>30</v>
      </c>
      <c r="Z31" s="111">
        <v>0</v>
      </c>
      <c r="AA31" s="111">
        <v>300</v>
      </c>
      <c r="AB31" s="111">
        <v>0</v>
      </c>
      <c r="AC31" s="111">
        <v>0</v>
      </c>
      <c r="AD31" s="111">
        <v>0</v>
      </c>
    </row>
    <row r="32" spans="1:30" ht="18" customHeight="1">
      <c r="A32" s="42" t="s">
        <v>449</v>
      </c>
      <c r="B32" s="42" t="s">
        <v>450</v>
      </c>
      <c r="C32" s="42" t="s">
        <v>478</v>
      </c>
      <c r="D32" s="42" t="s">
        <v>474</v>
      </c>
      <c r="E32" s="43" t="s">
        <v>479</v>
      </c>
      <c r="F32" s="102">
        <v>4333</v>
      </c>
      <c r="G32" s="68">
        <v>0</v>
      </c>
      <c r="H32" s="68">
        <v>0</v>
      </c>
      <c r="I32" s="68">
        <v>1550</v>
      </c>
      <c r="J32" s="68">
        <v>740</v>
      </c>
      <c r="K32" s="68">
        <v>0</v>
      </c>
      <c r="L32" s="68">
        <v>0</v>
      </c>
      <c r="M32" s="68">
        <v>0</v>
      </c>
      <c r="N32" s="68">
        <v>1653</v>
      </c>
      <c r="O32" s="68">
        <v>60</v>
      </c>
      <c r="P32" s="68">
        <v>0</v>
      </c>
      <c r="Q32" s="68">
        <v>0</v>
      </c>
      <c r="R32" s="68">
        <v>0</v>
      </c>
      <c r="S32" s="68">
        <v>0</v>
      </c>
      <c r="T32" s="49">
        <v>0</v>
      </c>
      <c r="U32" s="102">
        <v>0</v>
      </c>
      <c r="V32" s="49">
        <v>60</v>
      </c>
      <c r="W32" s="102">
        <v>0</v>
      </c>
      <c r="X32" s="110">
        <v>0</v>
      </c>
      <c r="Y32" s="110">
        <v>30</v>
      </c>
      <c r="Z32" s="111">
        <v>0</v>
      </c>
      <c r="AA32" s="111">
        <v>300</v>
      </c>
      <c r="AB32" s="111">
        <v>0</v>
      </c>
      <c r="AC32" s="111">
        <v>0</v>
      </c>
      <c r="AD32" s="111">
        <v>0</v>
      </c>
    </row>
    <row r="33" spans="1:30" ht="18" customHeight="1">
      <c r="A33" s="42" t="s">
        <v>449</v>
      </c>
      <c r="B33" s="42" t="s">
        <v>450</v>
      </c>
      <c r="C33" s="42" t="s">
        <v>480</v>
      </c>
      <c r="D33" s="42" t="s">
        <v>474</v>
      </c>
      <c r="E33" s="43" t="s">
        <v>481</v>
      </c>
      <c r="F33" s="102">
        <v>4730</v>
      </c>
      <c r="G33" s="68">
        <v>0</v>
      </c>
      <c r="H33" s="68">
        <v>0</v>
      </c>
      <c r="I33" s="68">
        <v>1720</v>
      </c>
      <c r="J33" s="68">
        <v>782</v>
      </c>
      <c r="K33" s="68">
        <v>0</v>
      </c>
      <c r="L33" s="68">
        <v>0</v>
      </c>
      <c r="M33" s="68">
        <v>0</v>
      </c>
      <c r="N33" s="68">
        <v>1738</v>
      </c>
      <c r="O33" s="68">
        <v>60</v>
      </c>
      <c r="P33" s="68">
        <v>0</v>
      </c>
      <c r="Q33" s="68">
        <v>0</v>
      </c>
      <c r="R33" s="68">
        <v>0</v>
      </c>
      <c r="S33" s="68">
        <v>0</v>
      </c>
      <c r="T33" s="49">
        <v>0</v>
      </c>
      <c r="U33" s="102">
        <v>0</v>
      </c>
      <c r="V33" s="49">
        <v>60</v>
      </c>
      <c r="W33" s="102">
        <v>0</v>
      </c>
      <c r="X33" s="110">
        <v>0</v>
      </c>
      <c r="Y33" s="110">
        <v>30</v>
      </c>
      <c r="Z33" s="111">
        <v>0</v>
      </c>
      <c r="AA33" s="111">
        <v>400</v>
      </c>
      <c r="AB33" s="111">
        <v>0</v>
      </c>
      <c r="AC33" s="111">
        <v>0</v>
      </c>
      <c r="AD33" s="111">
        <v>0</v>
      </c>
    </row>
    <row r="34" spans="1:30" ht="18" customHeight="1">
      <c r="A34" s="42" t="s">
        <v>449</v>
      </c>
      <c r="B34" s="42" t="s">
        <v>450</v>
      </c>
      <c r="C34" s="42" t="s">
        <v>482</v>
      </c>
      <c r="D34" s="42" t="s">
        <v>474</v>
      </c>
      <c r="E34" s="43" t="s">
        <v>457</v>
      </c>
      <c r="F34" s="102">
        <v>4238</v>
      </c>
      <c r="G34" s="68">
        <v>0</v>
      </c>
      <c r="H34" s="68">
        <v>0</v>
      </c>
      <c r="I34" s="68">
        <v>1490</v>
      </c>
      <c r="J34" s="68">
        <v>825</v>
      </c>
      <c r="K34" s="68">
        <v>0</v>
      </c>
      <c r="L34" s="68">
        <v>0</v>
      </c>
      <c r="M34" s="68">
        <v>0</v>
      </c>
      <c r="N34" s="68">
        <v>1703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49">
        <v>0</v>
      </c>
      <c r="U34" s="102">
        <v>0</v>
      </c>
      <c r="V34" s="49">
        <v>0</v>
      </c>
      <c r="W34" s="102">
        <v>20</v>
      </c>
      <c r="X34" s="110">
        <v>0</v>
      </c>
      <c r="Y34" s="110">
        <v>0</v>
      </c>
      <c r="Z34" s="111">
        <v>0</v>
      </c>
      <c r="AA34" s="111">
        <v>200</v>
      </c>
      <c r="AB34" s="111">
        <v>0</v>
      </c>
      <c r="AC34" s="111">
        <v>0</v>
      </c>
      <c r="AD34" s="111">
        <v>0</v>
      </c>
    </row>
    <row r="35" spans="1:30" ht="18" customHeight="1">
      <c r="A35" s="42" t="s">
        <v>449</v>
      </c>
      <c r="B35" s="42" t="s">
        <v>450</v>
      </c>
      <c r="C35" s="42" t="s">
        <v>483</v>
      </c>
      <c r="D35" s="42" t="s">
        <v>474</v>
      </c>
      <c r="E35" s="43" t="s">
        <v>468</v>
      </c>
      <c r="F35" s="102">
        <v>1737</v>
      </c>
      <c r="G35" s="68">
        <v>0</v>
      </c>
      <c r="H35" s="68">
        <v>0</v>
      </c>
      <c r="I35" s="68">
        <v>1118</v>
      </c>
      <c r="J35" s="68">
        <v>619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49">
        <v>0</v>
      </c>
      <c r="U35" s="102">
        <v>0</v>
      </c>
      <c r="V35" s="49">
        <v>0</v>
      </c>
      <c r="W35" s="102">
        <v>0</v>
      </c>
      <c r="X35" s="110">
        <v>0</v>
      </c>
      <c r="Y35" s="110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</row>
    <row r="36" spans="1:30" ht="18" customHeight="1">
      <c r="A36" s="42" t="s">
        <v>449</v>
      </c>
      <c r="B36" s="42" t="s">
        <v>450</v>
      </c>
      <c r="C36" s="42" t="s">
        <v>484</v>
      </c>
      <c r="D36" s="42" t="s">
        <v>474</v>
      </c>
      <c r="E36" s="43" t="s">
        <v>468</v>
      </c>
      <c r="F36" s="102">
        <v>3978</v>
      </c>
      <c r="G36" s="68">
        <v>0</v>
      </c>
      <c r="H36" s="68">
        <v>0</v>
      </c>
      <c r="I36" s="68">
        <v>1490</v>
      </c>
      <c r="J36" s="68">
        <v>825</v>
      </c>
      <c r="K36" s="68">
        <v>0</v>
      </c>
      <c r="L36" s="68">
        <v>0</v>
      </c>
      <c r="M36" s="68">
        <v>0</v>
      </c>
      <c r="N36" s="68">
        <v>1663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49">
        <v>0</v>
      </c>
      <c r="U36" s="102">
        <v>0</v>
      </c>
      <c r="V36" s="49">
        <v>0</v>
      </c>
      <c r="W36" s="102">
        <v>0</v>
      </c>
      <c r="X36" s="110">
        <v>0</v>
      </c>
      <c r="Y36" s="110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</row>
    <row r="37" spans="1:30" ht="18" customHeight="1">
      <c r="A37" s="42" t="s">
        <v>449</v>
      </c>
      <c r="B37" s="42" t="s">
        <v>450</v>
      </c>
      <c r="C37" s="42" t="s">
        <v>485</v>
      </c>
      <c r="D37" s="42" t="s">
        <v>474</v>
      </c>
      <c r="E37" s="43" t="s">
        <v>486</v>
      </c>
      <c r="F37" s="102">
        <v>3616</v>
      </c>
      <c r="G37" s="68">
        <v>0</v>
      </c>
      <c r="H37" s="68">
        <v>0</v>
      </c>
      <c r="I37" s="68">
        <v>1380</v>
      </c>
      <c r="J37" s="68">
        <v>409</v>
      </c>
      <c r="K37" s="68">
        <v>0</v>
      </c>
      <c r="L37" s="68">
        <v>0</v>
      </c>
      <c r="M37" s="68">
        <v>0</v>
      </c>
      <c r="N37" s="68">
        <v>1627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49">
        <v>0</v>
      </c>
      <c r="U37" s="102">
        <v>0</v>
      </c>
      <c r="V37" s="49">
        <v>0</v>
      </c>
      <c r="W37" s="102">
        <v>0</v>
      </c>
      <c r="X37" s="110">
        <v>0</v>
      </c>
      <c r="Y37" s="110">
        <v>0</v>
      </c>
      <c r="Z37" s="111">
        <v>0</v>
      </c>
      <c r="AA37" s="111">
        <v>200</v>
      </c>
      <c r="AB37" s="111">
        <v>0</v>
      </c>
      <c r="AC37" s="111">
        <v>0</v>
      </c>
      <c r="AD37" s="111">
        <v>0</v>
      </c>
    </row>
    <row r="38" spans="1:30" ht="18" customHeight="1">
      <c r="A38" s="42" t="s">
        <v>449</v>
      </c>
      <c r="B38" s="42" t="s">
        <v>450</v>
      </c>
      <c r="C38" s="42" t="s">
        <v>487</v>
      </c>
      <c r="D38" s="42" t="s">
        <v>474</v>
      </c>
      <c r="E38" s="43" t="s">
        <v>468</v>
      </c>
      <c r="F38" s="102">
        <v>5316</v>
      </c>
      <c r="G38" s="68">
        <v>0</v>
      </c>
      <c r="H38" s="68">
        <v>0</v>
      </c>
      <c r="I38" s="68">
        <v>1490</v>
      </c>
      <c r="J38" s="68">
        <v>1763</v>
      </c>
      <c r="K38" s="68">
        <v>0</v>
      </c>
      <c r="L38" s="68">
        <v>0</v>
      </c>
      <c r="M38" s="68">
        <v>0</v>
      </c>
      <c r="N38" s="68">
        <v>1663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49">
        <v>0</v>
      </c>
      <c r="U38" s="102">
        <v>0</v>
      </c>
      <c r="V38" s="49">
        <v>0</v>
      </c>
      <c r="W38" s="102">
        <v>0</v>
      </c>
      <c r="X38" s="110">
        <v>0</v>
      </c>
      <c r="Y38" s="110">
        <v>0</v>
      </c>
      <c r="Z38" s="111">
        <v>0</v>
      </c>
      <c r="AA38" s="111">
        <v>400</v>
      </c>
      <c r="AB38" s="111">
        <v>0</v>
      </c>
      <c r="AC38" s="111">
        <v>0</v>
      </c>
      <c r="AD38" s="111">
        <v>0</v>
      </c>
    </row>
    <row r="39" spans="1:30" ht="18" customHeight="1">
      <c r="A39" s="42" t="s">
        <v>449</v>
      </c>
      <c r="B39" s="42" t="s">
        <v>450</v>
      </c>
      <c r="C39" s="42" t="s">
        <v>488</v>
      </c>
      <c r="D39" s="42" t="s">
        <v>474</v>
      </c>
      <c r="E39" s="43" t="s">
        <v>457</v>
      </c>
      <c r="F39" s="102">
        <v>4248</v>
      </c>
      <c r="G39" s="68">
        <v>0</v>
      </c>
      <c r="H39" s="68">
        <v>0</v>
      </c>
      <c r="I39" s="68">
        <v>1490</v>
      </c>
      <c r="J39" s="68">
        <v>605</v>
      </c>
      <c r="K39" s="68">
        <v>0</v>
      </c>
      <c r="L39" s="68">
        <v>0</v>
      </c>
      <c r="M39" s="68">
        <v>0</v>
      </c>
      <c r="N39" s="68">
        <v>1703</v>
      </c>
      <c r="O39" s="68">
        <v>220</v>
      </c>
      <c r="P39" s="68">
        <v>0</v>
      </c>
      <c r="Q39" s="68">
        <v>0</v>
      </c>
      <c r="R39" s="68">
        <v>220</v>
      </c>
      <c r="S39" s="68">
        <v>0</v>
      </c>
      <c r="T39" s="49">
        <v>0</v>
      </c>
      <c r="U39" s="102">
        <v>0</v>
      </c>
      <c r="V39" s="49">
        <v>0</v>
      </c>
      <c r="W39" s="102">
        <v>0</v>
      </c>
      <c r="X39" s="110">
        <v>0</v>
      </c>
      <c r="Y39" s="110">
        <v>30</v>
      </c>
      <c r="Z39" s="111">
        <v>0</v>
      </c>
      <c r="AA39" s="111">
        <v>200</v>
      </c>
      <c r="AB39" s="111">
        <v>0</v>
      </c>
      <c r="AC39" s="111">
        <v>0</v>
      </c>
      <c r="AD39" s="111">
        <v>0</v>
      </c>
    </row>
    <row r="40" spans="1:30" ht="18" customHeight="1">
      <c r="A40" s="42" t="s">
        <v>449</v>
      </c>
      <c r="B40" s="42" t="s">
        <v>450</v>
      </c>
      <c r="C40" s="42" t="s">
        <v>489</v>
      </c>
      <c r="D40" s="42" t="s">
        <v>474</v>
      </c>
      <c r="E40" s="43" t="s">
        <v>468</v>
      </c>
      <c r="F40" s="102">
        <v>3866</v>
      </c>
      <c r="G40" s="68">
        <v>0</v>
      </c>
      <c r="H40" s="68">
        <v>0</v>
      </c>
      <c r="I40" s="68">
        <v>1490</v>
      </c>
      <c r="J40" s="68">
        <v>513</v>
      </c>
      <c r="K40" s="68">
        <v>0</v>
      </c>
      <c r="L40" s="68">
        <v>0</v>
      </c>
      <c r="M40" s="68">
        <v>0</v>
      </c>
      <c r="N40" s="68">
        <v>1663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49">
        <v>0</v>
      </c>
      <c r="U40" s="102">
        <v>0</v>
      </c>
      <c r="V40" s="49">
        <v>0</v>
      </c>
      <c r="W40" s="102">
        <v>0</v>
      </c>
      <c r="X40" s="110">
        <v>0</v>
      </c>
      <c r="Y40" s="110">
        <v>0</v>
      </c>
      <c r="Z40" s="111">
        <v>0</v>
      </c>
      <c r="AA40" s="111">
        <v>200</v>
      </c>
      <c r="AB40" s="111">
        <v>0</v>
      </c>
      <c r="AC40" s="111">
        <v>0</v>
      </c>
      <c r="AD40" s="111">
        <v>0</v>
      </c>
    </row>
    <row r="41" spans="1:30" ht="18" customHeight="1">
      <c r="A41" s="42" t="s">
        <v>449</v>
      </c>
      <c r="B41" s="42" t="s">
        <v>450</v>
      </c>
      <c r="C41" s="42" t="s">
        <v>490</v>
      </c>
      <c r="D41" s="42" t="s">
        <v>474</v>
      </c>
      <c r="E41" s="43" t="s">
        <v>468</v>
      </c>
      <c r="F41" s="102">
        <v>3625</v>
      </c>
      <c r="G41" s="68">
        <v>0</v>
      </c>
      <c r="H41" s="68">
        <v>0</v>
      </c>
      <c r="I41" s="68">
        <v>1390</v>
      </c>
      <c r="J41" s="68">
        <v>400</v>
      </c>
      <c r="K41" s="68">
        <v>0</v>
      </c>
      <c r="L41" s="68">
        <v>0</v>
      </c>
      <c r="M41" s="68">
        <v>0</v>
      </c>
      <c r="N41" s="68">
        <v>1635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49">
        <v>0</v>
      </c>
      <c r="U41" s="102">
        <v>0</v>
      </c>
      <c r="V41" s="49">
        <v>0</v>
      </c>
      <c r="W41" s="102">
        <v>0</v>
      </c>
      <c r="X41" s="110">
        <v>0</v>
      </c>
      <c r="Y41" s="110">
        <v>0</v>
      </c>
      <c r="Z41" s="111">
        <v>0</v>
      </c>
      <c r="AA41" s="111">
        <v>200</v>
      </c>
      <c r="AB41" s="111">
        <v>0</v>
      </c>
      <c r="AC41" s="111">
        <v>0</v>
      </c>
      <c r="AD41" s="111">
        <v>0</v>
      </c>
    </row>
    <row r="42" spans="1:30" ht="18" customHeight="1">
      <c r="A42" s="42" t="s">
        <v>449</v>
      </c>
      <c r="B42" s="42" t="s">
        <v>450</v>
      </c>
      <c r="C42" s="42" t="s">
        <v>491</v>
      </c>
      <c r="D42" s="42" t="s">
        <v>474</v>
      </c>
      <c r="E42" s="43" t="s">
        <v>468</v>
      </c>
      <c r="F42" s="102">
        <v>3783</v>
      </c>
      <c r="G42" s="68">
        <v>0</v>
      </c>
      <c r="H42" s="68">
        <v>0</v>
      </c>
      <c r="I42" s="68">
        <v>1490</v>
      </c>
      <c r="J42" s="68">
        <v>400</v>
      </c>
      <c r="K42" s="68">
        <v>0</v>
      </c>
      <c r="L42" s="68">
        <v>0</v>
      </c>
      <c r="M42" s="68">
        <v>0</v>
      </c>
      <c r="N42" s="68">
        <v>1663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49">
        <v>0</v>
      </c>
      <c r="U42" s="102">
        <v>0</v>
      </c>
      <c r="V42" s="49">
        <v>0</v>
      </c>
      <c r="W42" s="102">
        <v>0</v>
      </c>
      <c r="X42" s="110">
        <v>0</v>
      </c>
      <c r="Y42" s="110">
        <v>30</v>
      </c>
      <c r="Z42" s="111">
        <v>0</v>
      </c>
      <c r="AA42" s="111">
        <v>200</v>
      </c>
      <c r="AB42" s="111">
        <v>0</v>
      </c>
      <c r="AC42" s="111">
        <v>0</v>
      </c>
      <c r="AD42" s="111">
        <v>0</v>
      </c>
    </row>
    <row r="43" spans="1:30" ht="18" customHeight="1">
      <c r="A43" s="42" t="s">
        <v>449</v>
      </c>
      <c r="B43" s="42" t="s">
        <v>450</v>
      </c>
      <c r="C43" s="42" t="s">
        <v>492</v>
      </c>
      <c r="D43" s="42" t="s">
        <v>474</v>
      </c>
      <c r="E43" s="43" t="s">
        <v>468</v>
      </c>
      <c r="F43" s="102">
        <v>4548</v>
      </c>
      <c r="G43" s="68">
        <v>0</v>
      </c>
      <c r="H43" s="68">
        <v>0</v>
      </c>
      <c r="I43" s="68">
        <v>1490</v>
      </c>
      <c r="J43" s="68">
        <v>1331</v>
      </c>
      <c r="K43" s="68">
        <v>0</v>
      </c>
      <c r="L43" s="68">
        <v>0</v>
      </c>
      <c r="M43" s="68">
        <v>0</v>
      </c>
      <c r="N43" s="68">
        <v>1663</v>
      </c>
      <c r="O43" s="68">
        <v>64</v>
      </c>
      <c r="P43" s="68">
        <v>0</v>
      </c>
      <c r="Q43" s="68">
        <v>0</v>
      </c>
      <c r="R43" s="68">
        <v>0</v>
      </c>
      <c r="S43" s="68">
        <v>0</v>
      </c>
      <c r="T43" s="49">
        <v>0</v>
      </c>
      <c r="U43" s="102">
        <v>0</v>
      </c>
      <c r="V43" s="49">
        <v>64</v>
      </c>
      <c r="W43" s="102">
        <v>0</v>
      </c>
      <c r="X43" s="110">
        <v>0</v>
      </c>
      <c r="Y43" s="110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</row>
    <row r="44" spans="1:30" ht="18" customHeight="1">
      <c r="A44" s="42" t="s">
        <v>449</v>
      </c>
      <c r="B44" s="42" t="s">
        <v>450</v>
      </c>
      <c r="C44" s="42" t="s">
        <v>493</v>
      </c>
      <c r="D44" s="42" t="s">
        <v>474</v>
      </c>
      <c r="E44" s="43" t="s">
        <v>457</v>
      </c>
      <c r="F44" s="102">
        <v>4184</v>
      </c>
      <c r="G44" s="68">
        <v>0</v>
      </c>
      <c r="H44" s="68">
        <v>0</v>
      </c>
      <c r="I44" s="68">
        <v>1490</v>
      </c>
      <c r="J44" s="68">
        <v>657</v>
      </c>
      <c r="K44" s="68">
        <v>0</v>
      </c>
      <c r="L44" s="68">
        <v>0</v>
      </c>
      <c r="M44" s="68">
        <v>0</v>
      </c>
      <c r="N44" s="68">
        <v>1703</v>
      </c>
      <c r="O44" s="68">
        <v>64</v>
      </c>
      <c r="P44" s="68">
        <v>0</v>
      </c>
      <c r="Q44" s="68">
        <v>0</v>
      </c>
      <c r="R44" s="68">
        <v>0</v>
      </c>
      <c r="S44" s="68">
        <v>0</v>
      </c>
      <c r="T44" s="49">
        <v>0</v>
      </c>
      <c r="U44" s="102">
        <v>0</v>
      </c>
      <c r="V44" s="49">
        <v>64</v>
      </c>
      <c r="W44" s="102">
        <v>40</v>
      </c>
      <c r="X44" s="110">
        <v>0</v>
      </c>
      <c r="Y44" s="110">
        <v>30</v>
      </c>
      <c r="Z44" s="111">
        <v>0</v>
      </c>
      <c r="AA44" s="111">
        <v>200</v>
      </c>
      <c r="AB44" s="111">
        <v>0</v>
      </c>
      <c r="AC44" s="111">
        <v>0</v>
      </c>
      <c r="AD44" s="111">
        <v>0</v>
      </c>
    </row>
    <row r="45" spans="1:30" ht="18" customHeight="1">
      <c r="A45" s="42" t="s">
        <v>449</v>
      </c>
      <c r="B45" s="42" t="s">
        <v>450</v>
      </c>
      <c r="C45" s="42" t="s">
        <v>494</v>
      </c>
      <c r="D45" s="42" t="s">
        <v>474</v>
      </c>
      <c r="E45" s="43" t="s">
        <v>468</v>
      </c>
      <c r="F45" s="102">
        <v>5316</v>
      </c>
      <c r="G45" s="68">
        <v>0</v>
      </c>
      <c r="H45" s="68">
        <v>0</v>
      </c>
      <c r="I45" s="68">
        <v>1490</v>
      </c>
      <c r="J45" s="68">
        <v>1763</v>
      </c>
      <c r="K45" s="68">
        <v>0</v>
      </c>
      <c r="L45" s="68">
        <v>0</v>
      </c>
      <c r="M45" s="68">
        <v>0</v>
      </c>
      <c r="N45" s="68">
        <v>1663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49">
        <v>0</v>
      </c>
      <c r="U45" s="102">
        <v>0</v>
      </c>
      <c r="V45" s="49">
        <v>0</v>
      </c>
      <c r="W45" s="102">
        <v>0</v>
      </c>
      <c r="X45" s="110">
        <v>0</v>
      </c>
      <c r="Y45" s="110">
        <v>0</v>
      </c>
      <c r="Z45" s="111">
        <v>0</v>
      </c>
      <c r="AA45" s="111">
        <v>400</v>
      </c>
      <c r="AB45" s="111">
        <v>0</v>
      </c>
      <c r="AC45" s="111">
        <v>0</v>
      </c>
      <c r="AD45" s="111">
        <v>0</v>
      </c>
    </row>
    <row r="46" spans="1:30" ht="18" customHeight="1">
      <c r="A46" s="42" t="s">
        <v>449</v>
      </c>
      <c r="B46" s="42" t="s">
        <v>450</v>
      </c>
      <c r="C46" s="42" t="s">
        <v>495</v>
      </c>
      <c r="D46" s="42" t="s">
        <v>474</v>
      </c>
      <c r="E46" s="43" t="s">
        <v>468</v>
      </c>
      <c r="F46" s="102">
        <v>3912</v>
      </c>
      <c r="G46" s="68">
        <v>0</v>
      </c>
      <c r="H46" s="68">
        <v>0</v>
      </c>
      <c r="I46" s="68">
        <v>1490</v>
      </c>
      <c r="J46" s="68">
        <v>559</v>
      </c>
      <c r="K46" s="68">
        <v>0</v>
      </c>
      <c r="L46" s="68">
        <v>0</v>
      </c>
      <c r="M46" s="68">
        <v>0</v>
      </c>
      <c r="N46" s="68">
        <v>1663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49">
        <v>0</v>
      </c>
      <c r="U46" s="102">
        <v>0</v>
      </c>
      <c r="V46" s="49">
        <v>0</v>
      </c>
      <c r="W46" s="102">
        <v>0</v>
      </c>
      <c r="X46" s="110">
        <v>0</v>
      </c>
      <c r="Y46" s="110">
        <v>0</v>
      </c>
      <c r="Z46" s="111">
        <v>0</v>
      </c>
      <c r="AA46" s="111">
        <v>200</v>
      </c>
      <c r="AB46" s="111">
        <v>0</v>
      </c>
      <c r="AC46" s="111">
        <v>0</v>
      </c>
      <c r="AD46" s="111">
        <v>0</v>
      </c>
    </row>
    <row r="47" spans="1:30" ht="18" customHeight="1">
      <c r="A47" s="42" t="s">
        <v>449</v>
      </c>
      <c r="B47" s="42" t="s">
        <v>450</v>
      </c>
      <c r="C47" s="42" t="s">
        <v>496</v>
      </c>
      <c r="D47" s="42" t="s">
        <v>474</v>
      </c>
      <c r="E47" s="43" t="s">
        <v>497</v>
      </c>
      <c r="F47" s="102">
        <v>4434</v>
      </c>
      <c r="G47" s="68">
        <v>0</v>
      </c>
      <c r="H47" s="68">
        <v>0</v>
      </c>
      <c r="I47" s="68">
        <v>1550</v>
      </c>
      <c r="J47" s="68">
        <v>831</v>
      </c>
      <c r="K47" s="68">
        <v>0</v>
      </c>
      <c r="L47" s="68">
        <v>0</v>
      </c>
      <c r="M47" s="68">
        <v>0</v>
      </c>
      <c r="N47" s="68">
        <v>1653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49">
        <v>0</v>
      </c>
      <c r="U47" s="102">
        <v>0</v>
      </c>
      <c r="V47" s="49">
        <v>0</v>
      </c>
      <c r="W47" s="102">
        <v>0</v>
      </c>
      <c r="X47" s="110">
        <v>0</v>
      </c>
      <c r="Y47" s="110">
        <v>0</v>
      </c>
      <c r="Z47" s="111">
        <v>0</v>
      </c>
      <c r="AA47" s="111">
        <v>400</v>
      </c>
      <c r="AB47" s="111">
        <v>0</v>
      </c>
      <c r="AC47" s="111">
        <v>0</v>
      </c>
      <c r="AD47" s="111">
        <v>0</v>
      </c>
    </row>
    <row r="48" spans="1:30" ht="18" customHeight="1">
      <c r="A48" s="42" t="s">
        <v>449</v>
      </c>
      <c r="B48" s="42" t="s">
        <v>450</v>
      </c>
      <c r="C48" s="42" t="s">
        <v>498</v>
      </c>
      <c r="D48" s="42" t="s">
        <v>474</v>
      </c>
      <c r="E48" s="43" t="s">
        <v>486</v>
      </c>
      <c r="F48" s="102">
        <v>4238</v>
      </c>
      <c r="G48" s="68">
        <v>0</v>
      </c>
      <c r="H48" s="68">
        <v>0</v>
      </c>
      <c r="I48" s="68">
        <v>1380</v>
      </c>
      <c r="J48" s="68">
        <v>831</v>
      </c>
      <c r="K48" s="68">
        <v>0</v>
      </c>
      <c r="L48" s="68">
        <v>0</v>
      </c>
      <c r="M48" s="68">
        <v>0</v>
      </c>
      <c r="N48" s="68">
        <v>1627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49">
        <v>0</v>
      </c>
      <c r="U48" s="102">
        <v>0</v>
      </c>
      <c r="V48" s="49">
        <v>0</v>
      </c>
      <c r="W48" s="102">
        <v>0</v>
      </c>
      <c r="X48" s="110">
        <v>0</v>
      </c>
      <c r="Y48" s="110">
        <v>0</v>
      </c>
      <c r="Z48" s="111">
        <v>0</v>
      </c>
      <c r="AA48" s="111">
        <v>400</v>
      </c>
      <c r="AB48" s="111">
        <v>0</v>
      </c>
      <c r="AC48" s="111">
        <v>0</v>
      </c>
      <c r="AD48" s="111">
        <v>0</v>
      </c>
    </row>
    <row r="49" spans="1:30" ht="18" customHeight="1">
      <c r="A49" s="42" t="s">
        <v>449</v>
      </c>
      <c r="B49" s="42" t="s">
        <v>450</v>
      </c>
      <c r="C49" s="42" t="s">
        <v>499</v>
      </c>
      <c r="D49" s="42" t="s">
        <v>474</v>
      </c>
      <c r="E49" s="43" t="s">
        <v>497</v>
      </c>
      <c r="F49" s="102">
        <v>4255</v>
      </c>
      <c r="G49" s="68">
        <v>0</v>
      </c>
      <c r="H49" s="68">
        <v>0</v>
      </c>
      <c r="I49" s="68">
        <v>1450</v>
      </c>
      <c r="J49" s="68">
        <v>698</v>
      </c>
      <c r="K49" s="68">
        <v>0</v>
      </c>
      <c r="L49" s="68">
        <v>0</v>
      </c>
      <c r="M49" s="68">
        <v>0</v>
      </c>
      <c r="N49" s="68">
        <v>1647</v>
      </c>
      <c r="O49" s="68">
        <v>60</v>
      </c>
      <c r="P49" s="68">
        <v>0</v>
      </c>
      <c r="Q49" s="68">
        <v>0</v>
      </c>
      <c r="R49" s="68">
        <v>0</v>
      </c>
      <c r="S49" s="68">
        <v>0</v>
      </c>
      <c r="T49" s="49">
        <v>0</v>
      </c>
      <c r="U49" s="102">
        <v>0</v>
      </c>
      <c r="V49" s="49">
        <v>60</v>
      </c>
      <c r="W49" s="102">
        <v>0</v>
      </c>
      <c r="X49" s="110">
        <v>0</v>
      </c>
      <c r="Y49" s="110">
        <v>0</v>
      </c>
      <c r="Z49" s="111">
        <v>0</v>
      </c>
      <c r="AA49" s="111">
        <v>400</v>
      </c>
      <c r="AB49" s="111">
        <v>0</v>
      </c>
      <c r="AC49" s="111">
        <v>0</v>
      </c>
      <c r="AD49" s="111">
        <v>0</v>
      </c>
    </row>
    <row r="50" spans="1:30" ht="18" customHeight="1">
      <c r="A50" s="42" t="s">
        <v>449</v>
      </c>
      <c r="B50" s="42" t="s">
        <v>450</v>
      </c>
      <c r="C50" s="42" t="s">
        <v>500</v>
      </c>
      <c r="D50" s="42" t="s">
        <v>474</v>
      </c>
      <c r="E50" s="43" t="s">
        <v>479</v>
      </c>
      <c r="F50" s="102">
        <v>5052</v>
      </c>
      <c r="G50" s="68">
        <v>0</v>
      </c>
      <c r="H50" s="68">
        <v>0</v>
      </c>
      <c r="I50" s="68">
        <v>1550</v>
      </c>
      <c r="J50" s="68">
        <v>1449</v>
      </c>
      <c r="K50" s="68">
        <v>0</v>
      </c>
      <c r="L50" s="68">
        <v>0</v>
      </c>
      <c r="M50" s="68">
        <v>0</v>
      </c>
      <c r="N50" s="68">
        <v>1653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49">
        <v>0</v>
      </c>
      <c r="U50" s="102">
        <v>0</v>
      </c>
      <c r="V50" s="49">
        <v>0</v>
      </c>
      <c r="W50" s="102">
        <v>0</v>
      </c>
      <c r="X50" s="110">
        <v>0</v>
      </c>
      <c r="Y50" s="110">
        <v>0</v>
      </c>
      <c r="Z50" s="111">
        <v>0</v>
      </c>
      <c r="AA50" s="111">
        <v>400</v>
      </c>
      <c r="AB50" s="111">
        <v>0</v>
      </c>
      <c r="AC50" s="111">
        <v>0</v>
      </c>
      <c r="AD50" s="111">
        <v>0</v>
      </c>
    </row>
    <row r="51" spans="1:30" ht="18" customHeight="1">
      <c r="A51" s="42" t="s">
        <v>449</v>
      </c>
      <c r="B51" s="42" t="s">
        <v>450</v>
      </c>
      <c r="C51" s="42" t="s">
        <v>501</v>
      </c>
      <c r="D51" s="42" t="s">
        <v>474</v>
      </c>
      <c r="E51" s="43" t="s">
        <v>481</v>
      </c>
      <c r="F51" s="102">
        <v>4852</v>
      </c>
      <c r="G51" s="68">
        <v>0</v>
      </c>
      <c r="H51" s="68">
        <v>0</v>
      </c>
      <c r="I51" s="68">
        <v>1720</v>
      </c>
      <c r="J51" s="68">
        <v>994</v>
      </c>
      <c r="K51" s="68">
        <v>0</v>
      </c>
      <c r="L51" s="68">
        <v>0</v>
      </c>
      <c r="M51" s="68">
        <v>0</v>
      </c>
      <c r="N51" s="68">
        <v>1738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49">
        <v>0</v>
      </c>
      <c r="U51" s="102">
        <v>0</v>
      </c>
      <c r="V51" s="49">
        <v>0</v>
      </c>
      <c r="W51" s="102">
        <v>0</v>
      </c>
      <c r="X51" s="110">
        <v>0</v>
      </c>
      <c r="Y51" s="110">
        <v>0</v>
      </c>
      <c r="Z51" s="111">
        <v>0</v>
      </c>
      <c r="AA51" s="111">
        <v>400</v>
      </c>
      <c r="AB51" s="111">
        <v>0</v>
      </c>
      <c r="AC51" s="111">
        <v>0</v>
      </c>
      <c r="AD51" s="111">
        <v>0</v>
      </c>
    </row>
    <row r="52" spans="1:30" ht="18" customHeight="1">
      <c r="A52" s="42" t="s">
        <v>449</v>
      </c>
      <c r="B52" s="42" t="s">
        <v>450</v>
      </c>
      <c r="C52" s="42" t="s">
        <v>502</v>
      </c>
      <c r="D52" s="42" t="s">
        <v>474</v>
      </c>
      <c r="E52" s="43" t="s">
        <v>468</v>
      </c>
      <c r="F52" s="102">
        <v>3536</v>
      </c>
      <c r="G52" s="68">
        <v>0</v>
      </c>
      <c r="H52" s="68">
        <v>0</v>
      </c>
      <c r="I52" s="68">
        <v>1390</v>
      </c>
      <c r="J52" s="68">
        <v>311</v>
      </c>
      <c r="K52" s="68">
        <v>0</v>
      </c>
      <c r="L52" s="68">
        <v>0</v>
      </c>
      <c r="M52" s="68">
        <v>0</v>
      </c>
      <c r="N52" s="68">
        <v>1635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49">
        <v>0</v>
      </c>
      <c r="U52" s="102">
        <v>0</v>
      </c>
      <c r="V52" s="49">
        <v>0</v>
      </c>
      <c r="W52" s="102">
        <v>0</v>
      </c>
      <c r="X52" s="110">
        <v>0</v>
      </c>
      <c r="Y52" s="110">
        <v>0</v>
      </c>
      <c r="Z52" s="111">
        <v>0</v>
      </c>
      <c r="AA52" s="111">
        <v>200</v>
      </c>
      <c r="AB52" s="111">
        <v>0</v>
      </c>
      <c r="AC52" s="111">
        <v>0</v>
      </c>
      <c r="AD52" s="111">
        <v>0</v>
      </c>
    </row>
    <row r="53" spans="1:30" ht="18" customHeight="1">
      <c r="A53" s="42" t="s">
        <v>449</v>
      </c>
      <c r="B53" s="42" t="s">
        <v>450</v>
      </c>
      <c r="C53" s="42" t="s">
        <v>503</v>
      </c>
      <c r="D53" s="42" t="s">
        <v>474</v>
      </c>
      <c r="E53" s="43" t="s">
        <v>468</v>
      </c>
      <c r="F53" s="102">
        <v>3281</v>
      </c>
      <c r="G53" s="68">
        <v>0</v>
      </c>
      <c r="H53" s="68">
        <v>0</v>
      </c>
      <c r="I53" s="68">
        <v>1500</v>
      </c>
      <c r="J53" s="68">
        <v>0</v>
      </c>
      <c r="K53" s="68">
        <v>0</v>
      </c>
      <c r="L53" s="68">
        <v>0</v>
      </c>
      <c r="M53" s="68">
        <v>0</v>
      </c>
      <c r="N53" s="68">
        <v>1551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49">
        <v>0</v>
      </c>
      <c r="U53" s="102">
        <v>0</v>
      </c>
      <c r="V53" s="49">
        <v>0</v>
      </c>
      <c r="W53" s="102">
        <v>0</v>
      </c>
      <c r="X53" s="110">
        <v>0</v>
      </c>
      <c r="Y53" s="110">
        <v>30</v>
      </c>
      <c r="Z53" s="111">
        <v>0</v>
      </c>
      <c r="AA53" s="111">
        <v>200</v>
      </c>
      <c r="AB53" s="111">
        <v>0</v>
      </c>
      <c r="AC53" s="111">
        <v>0</v>
      </c>
      <c r="AD53" s="111">
        <v>0</v>
      </c>
    </row>
    <row r="54" spans="1:30" ht="18" customHeight="1">
      <c r="A54" s="42" t="s">
        <v>449</v>
      </c>
      <c r="B54" s="42" t="s">
        <v>450</v>
      </c>
      <c r="C54" s="42" t="s">
        <v>504</v>
      </c>
      <c r="D54" s="42" t="s">
        <v>474</v>
      </c>
      <c r="E54" s="43" t="s">
        <v>468</v>
      </c>
      <c r="F54" s="102">
        <v>3101</v>
      </c>
      <c r="G54" s="68">
        <v>0</v>
      </c>
      <c r="H54" s="68">
        <v>0</v>
      </c>
      <c r="I54" s="68">
        <v>1320</v>
      </c>
      <c r="J54" s="68">
        <v>0</v>
      </c>
      <c r="K54" s="68">
        <v>0</v>
      </c>
      <c r="L54" s="68">
        <v>0</v>
      </c>
      <c r="M54" s="68">
        <v>0</v>
      </c>
      <c r="N54" s="68">
        <v>1551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49">
        <v>0</v>
      </c>
      <c r="U54" s="102">
        <v>0</v>
      </c>
      <c r="V54" s="49">
        <v>0</v>
      </c>
      <c r="W54" s="102">
        <v>0</v>
      </c>
      <c r="X54" s="110">
        <v>0</v>
      </c>
      <c r="Y54" s="110">
        <v>30</v>
      </c>
      <c r="Z54" s="111">
        <v>0</v>
      </c>
      <c r="AA54" s="111">
        <v>200</v>
      </c>
      <c r="AB54" s="111">
        <v>0</v>
      </c>
      <c r="AC54" s="111">
        <v>0</v>
      </c>
      <c r="AD54" s="111">
        <v>0</v>
      </c>
    </row>
    <row r="55" spans="1:30" ht="18" customHeight="1">
      <c r="A55" s="42" t="s">
        <v>449</v>
      </c>
      <c r="B55" s="42" t="s">
        <v>450</v>
      </c>
      <c r="C55" s="42" t="s">
        <v>505</v>
      </c>
      <c r="D55" s="42" t="s">
        <v>474</v>
      </c>
      <c r="E55" s="43" t="s">
        <v>468</v>
      </c>
      <c r="F55" s="102">
        <v>3361</v>
      </c>
      <c r="G55" s="68">
        <v>0</v>
      </c>
      <c r="H55" s="68">
        <v>0</v>
      </c>
      <c r="I55" s="68">
        <v>1610</v>
      </c>
      <c r="J55" s="68">
        <v>0</v>
      </c>
      <c r="K55" s="68">
        <v>0</v>
      </c>
      <c r="L55" s="68">
        <v>0</v>
      </c>
      <c r="M55" s="68">
        <v>0</v>
      </c>
      <c r="N55" s="68">
        <v>1551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49">
        <v>0</v>
      </c>
      <c r="U55" s="102">
        <v>0</v>
      </c>
      <c r="V55" s="49">
        <v>0</v>
      </c>
      <c r="W55" s="102">
        <v>0</v>
      </c>
      <c r="X55" s="110">
        <v>0</v>
      </c>
      <c r="Y55" s="110">
        <v>0</v>
      </c>
      <c r="Z55" s="111">
        <v>0</v>
      </c>
      <c r="AA55" s="111">
        <v>200</v>
      </c>
      <c r="AB55" s="111">
        <v>0</v>
      </c>
      <c r="AC55" s="111">
        <v>0</v>
      </c>
      <c r="AD55" s="111">
        <v>0</v>
      </c>
    </row>
  </sheetData>
  <sheetProtection/>
  <mergeCells count="18"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007874015747" right="0.3937007874015747" top="0.606299197579932" bottom="0.60629919757993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19.16015625" style="0" customWidth="1"/>
    <col min="3" max="3" width="15.5" style="0" customWidth="1"/>
    <col min="4" max="4" width="29.83203125" style="0" customWidth="1"/>
    <col min="5" max="5" width="13.66015625" style="0" customWidth="1"/>
    <col min="6" max="6" width="11.83203125" style="0" customWidth="1"/>
    <col min="7" max="7" width="9.66015625" style="0" customWidth="1"/>
    <col min="8" max="8" width="12.33203125" style="0" customWidth="1"/>
    <col min="9" max="10" width="10.83203125" style="0" customWidth="1"/>
    <col min="11" max="11" width="19.66015625" style="0" customWidth="1"/>
  </cols>
  <sheetData>
    <row r="1" ht="12.75" customHeight="1">
      <c r="K1" s="10" t="s">
        <v>506</v>
      </c>
    </row>
    <row r="2" spans="1:11" ht="26.25" customHeight="1">
      <c r="A2" s="86" t="s">
        <v>507</v>
      </c>
      <c r="B2" s="86"/>
      <c r="C2" s="86"/>
      <c r="D2" s="86"/>
      <c r="E2" s="86"/>
      <c r="F2" s="86"/>
      <c r="G2" s="86"/>
      <c r="H2" s="86"/>
      <c r="I2" s="86"/>
      <c r="J2" s="86"/>
      <c r="K2" s="86" t="s">
        <v>507</v>
      </c>
    </row>
    <row r="3" spans="1:2" ht="16.5" customHeight="1">
      <c r="A3" s="9" t="s">
        <v>390</v>
      </c>
      <c r="B3" s="9"/>
    </row>
    <row r="4" spans="1:11" ht="18.75" customHeight="1">
      <c r="A4" s="57" t="s">
        <v>508</v>
      </c>
      <c r="B4" s="57" t="s">
        <v>298</v>
      </c>
      <c r="C4" s="57" t="s">
        <v>509</v>
      </c>
      <c r="D4" s="57" t="s">
        <v>510</v>
      </c>
      <c r="E4" s="57" t="s">
        <v>511</v>
      </c>
      <c r="F4" s="87" t="s">
        <v>512</v>
      </c>
      <c r="G4" s="88" t="s">
        <v>339</v>
      </c>
      <c r="H4" s="88"/>
      <c r="I4" s="88"/>
      <c r="J4" s="57" t="s">
        <v>339</v>
      </c>
      <c r="K4" s="88" t="s">
        <v>513</v>
      </c>
    </row>
    <row r="5" spans="1:11" ht="21" customHeight="1">
      <c r="A5" s="57"/>
      <c r="B5" s="57"/>
      <c r="C5" s="57"/>
      <c r="D5" s="57"/>
      <c r="E5" s="57" t="s">
        <v>511</v>
      </c>
      <c r="F5" s="2" t="s">
        <v>514</v>
      </c>
      <c r="G5" s="89" t="s">
        <v>313</v>
      </c>
      <c r="H5" s="90" t="s">
        <v>515</v>
      </c>
      <c r="I5" s="90" t="s">
        <v>516</v>
      </c>
      <c r="J5" s="95" t="s">
        <v>435</v>
      </c>
      <c r="K5" s="88"/>
    </row>
    <row r="6" spans="1:11" ht="20.25" customHeight="1">
      <c r="A6" s="91" t="s">
        <v>11</v>
      </c>
      <c r="B6" s="91" t="s">
        <v>11</v>
      </c>
      <c r="C6" s="91">
        <v>1</v>
      </c>
      <c r="D6" s="92">
        <f aca="true" t="shared" si="0" ref="D6:K6">C6+1</f>
        <v>2</v>
      </c>
      <c r="E6" s="92">
        <f t="shared" si="0"/>
        <v>3</v>
      </c>
      <c r="F6" s="91">
        <f t="shared" si="0"/>
        <v>4</v>
      </c>
      <c r="G6" s="91">
        <f t="shared" si="0"/>
        <v>5</v>
      </c>
      <c r="H6" s="92">
        <f t="shared" si="0"/>
        <v>6</v>
      </c>
      <c r="I6" s="92">
        <f t="shared" si="0"/>
        <v>7</v>
      </c>
      <c r="J6" s="92">
        <f t="shared" si="0"/>
        <v>8</v>
      </c>
      <c r="K6" s="92">
        <f t="shared" si="0"/>
        <v>9</v>
      </c>
    </row>
    <row r="7" spans="1:12" ht="24" customHeight="1">
      <c r="A7" s="93" t="s">
        <v>301</v>
      </c>
      <c r="B7" s="93"/>
      <c r="C7" s="93"/>
      <c r="D7" s="93"/>
      <c r="E7" s="94">
        <v>4968</v>
      </c>
      <c r="F7" s="94">
        <v>3300</v>
      </c>
      <c r="G7" s="94">
        <v>1668</v>
      </c>
      <c r="H7" s="94">
        <v>1068</v>
      </c>
      <c r="I7" s="94">
        <v>600</v>
      </c>
      <c r="J7" s="96">
        <v>0</v>
      </c>
      <c r="K7" s="97"/>
      <c r="L7" s="9"/>
    </row>
    <row r="8" spans="1:13" ht="24" customHeight="1">
      <c r="A8" s="93" t="s">
        <v>449</v>
      </c>
      <c r="B8" s="93" t="s">
        <v>302</v>
      </c>
      <c r="C8" s="93" t="s">
        <v>517</v>
      </c>
      <c r="D8" s="93"/>
      <c r="E8" s="94">
        <v>2334</v>
      </c>
      <c r="F8" s="94">
        <v>1500</v>
      </c>
      <c r="G8" s="94">
        <v>834</v>
      </c>
      <c r="H8" s="94">
        <v>534</v>
      </c>
      <c r="I8" s="94">
        <v>300</v>
      </c>
      <c r="J8" s="96">
        <v>0</v>
      </c>
      <c r="K8" s="97"/>
      <c r="L8" s="9"/>
      <c r="M8" s="9"/>
    </row>
    <row r="9" spans="1:12" ht="24" customHeight="1">
      <c r="A9" s="93" t="s">
        <v>449</v>
      </c>
      <c r="B9" s="93" t="s">
        <v>302</v>
      </c>
      <c r="C9" s="93" t="s">
        <v>518</v>
      </c>
      <c r="D9" s="93"/>
      <c r="E9" s="94">
        <v>2634</v>
      </c>
      <c r="F9" s="94">
        <v>1800</v>
      </c>
      <c r="G9" s="94">
        <v>834</v>
      </c>
      <c r="H9" s="94">
        <v>534</v>
      </c>
      <c r="I9" s="94">
        <v>300</v>
      </c>
      <c r="J9" s="96">
        <v>0</v>
      </c>
      <c r="K9" s="97"/>
      <c r="L9" s="9"/>
    </row>
    <row r="10" spans="2:11" ht="12.75" customHeight="1">
      <c r="B10" s="9"/>
      <c r="C10" s="9"/>
      <c r="D10" s="9"/>
      <c r="K10" s="9"/>
    </row>
    <row r="11" spans="3:4" ht="12.75" customHeight="1">
      <c r="C11" s="9"/>
      <c r="D11" s="9"/>
    </row>
    <row r="12" spans="3:4" ht="12.75" customHeight="1">
      <c r="C12" s="9"/>
      <c r="D12" s="9"/>
    </row>
    <row r="13" ht="12.75" customHeight="1">
      <c r="D13" s="9"/>
    </row>
    <row r="14" ht="12.75" customHeight="1">
      <c r="D14" s="9"/>
    </row>
    <row r="15" ht="12.75" customHeight="1">
      <c r="K15" s="9"/>
    </row>
    <row r="17" ht="12.75" customHeight="1">
      <c r="E17" s="9"/>
    </row>
    <row r="22" ht="12.75" customHeight="1">
      <c r="I22" s="9"/>
    </row>
  </sheetData>
  <sheetProtection/>
  <mergeCells count="9">
    <mergeCell ref="A2:K2"/>
    <mergeCell ref="G4:J4"/>
    <mergeCell ref="A4:A5"/>
    <mergeCell ref="B4:B5"/>
    <mergeCell ref="C4:C5"/>
    <mergeCell ref="D4:D5"/>
    <mergeCell ref="E4:E5"/>
    <mergeCell ref="F4:F5"/>
    <mergeCell ref="K4:K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2022-08-02T01:59:21Z</dcterms:created>
  <dcterms:modified xsi:type="dcterms:W3CDTF">2022-08-02T01:59:39Z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B073B709BE2D433493ACCD27AB73F094</vt:lpwstr>
  </property>
  <property fmtid="{D5CDD505-2E9C-101B-9397-08002B2CF9AE}" pid="4" name="KSOProductBuildV">
    <vt:lpwstr>2052-11.1.0.11875</vt:lpwstr>
  </property>
</Properties>
</file>